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5317"/>
  <workbookPr showInkAnnotation="0" autoCompressPictures="0"/>
  <bookViews>
    <workbookView xWindow="0" yWindow="0" windowWidth="25600" windowHeight="13940" tabRatio="500" activeTab="7"/>
  </bookViews>
  <sheets>
    <sheet name="Grants" sheetId="1" r:id="rId1"/>
    <sheet name="Awards" sheetId="2" r:id="rId2"/>
    <sheet name="Education Research Grants" sheetId="8" r:id="rId3"/>
    <sheet name="High Education Research Grants" sheetId="4" r:id="rId4"/>
    <sheet name="Medical Research Grants" sheetId="5" r:id="rId5"/>
    <sheet name="Arts Research Grants" sheetId="6" r:id="rId6"/>
    <sheet name="Business Research Grants" sheetId="7" r:id="rId7"/>
    <sheet name="Engineering Research Grants" sheetId="9" r:id="rId8"/>
  </sheets>
  <definedNames>
    <definedName name="_xlnm._FilterDatabase" localSheetId="1" hidden="1">Awards!$E$1:$E$15</definedName>
    <definedName name="_xlnm._FilterDatabase" localSheetId="0" hidden="1">Grants!$E$1:$E$34</definedName>
  </definedName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I35" i="1" l="1"/>
  <c r="I16" i="2"/>
</calcChain>
</file>

<file path=xl/sharedStrings.xml><?xml version="1.0" encoding="utf-8"?>
<sst xmlns="http://schemas.openxmlformats.org/spreadsheetml/2006/main" count="639" uniqueCount="282">
  <si>
    <t>No. of Awards</t>
  </si>
  <si>
    <t>No. of Grant</t>
  </si>
  <si>
    <t>Grant Name</t>
  </si>
  <si>
    <t>Amount</t>
  </si>
  <si>
    <t>Discipline</t>
  </si>
  <si>
    <t>URL</t>
  </si>
  <si>
    <t>Funding Body/org</t>
  </si>
  <si>
    <t>Due dates</t>
  </si>
  <si>
    <t>Teaching &amp; Learning Agenda</t>
  </si>
  <si>
    <t>Australian Category</t>
  </si>
  <si>
    <t>Category 3</t>
  </si>
  <si>
    <t>Not specific</t>
  </si>
  <si>
    <t>Australian College of Rural and Remote Medicine</t>
  </si>
  <si>
    <t>Education research grants</t>
  </si>
  <si>
    <t>Research grants</t>
  </si>
  <si>
    <t>AUD 150,000</t>
  </si>
  <si>
    <t>Research must focus on one of the following priority areas:
•current practice in education quality measurement and quality improvement;
•educational evaluation;
•programme evaluation;
•measuring educational impact on clinical behaviour.</t>
  </si>
  <si>
    <t>Medical Education</t>
  </si>
  <si>
    <t>https://www.researchprofessional.com/funding/opportunity/1867017</t>
  </si>
  <si>
    <t>Australasian College for Infection Prevention and Control</t>
  </si>
  <si>
    <t>AUD 15,000</t>
  </si>
  <si>
    <t>Disease Control; Preventive Medicine</t>
  </si>
  <si>
    <t>Grants will be awarded in the following two categories:
•early-career research grant, worth up to AU$12,000, which supports research by early-career researchers who have not been awarded a PhD within five years of the closing date;
•seed grant, worth up to AU$15,000, which supports ACIPC members to undertake pilot, exploratory or small-scale infection prevention and control research.</t>
  </si>
  <si>
    <t>https://www.researchprofessional.com/funding/opportunity/1444866</t>
  </si>
  <si>
    <t>Research and education grants</t>
  </si>
  <si>
    <t>MedEvac Foundation International</t>
  </si>
  <si>
    <t>Air medical and critical care transport</t>
  </si>
  <si>
    <t>https://www.researchprofessional.com/funding/opportunity/1486483</t>
  </si>
  <si>
    <t>the following areas are prioritised: educational techniques and technologies aimed at improving patient care, critical decision making, safety or other areas pertinent to transport medicine</t>
  </si>
  <si>
    <t>Small research grants</t>
  </si>
  <si>
    <t>USD 50,000</t>
  </si>
  <si>
    <t>Education</t>
  </si>
  <si>
    <t>Spencer Foundation</t>
  </si>
  <si>
    <t>The following areas are suggested for project proposals:
•field-initiated;
•the relationship between education and social opportunity;
•teaching, learning and instructional resources;
•the new civics;
•organisational leaning in schools, school systems and higher education systems;
•purposes and values of education.</t>
  </si>
  <si>
    <t>https://www.researchprofessional.com/funding/opportunity/1802679</t>
  </si>
  <si>
    <t>LEO foundation</t>
  </si>
  <si>
    <t>https://www.researchprofessional.com/funding/opportunity/1286374</t>
  </si>
  <si>
    <t>Dermatology</t>
  </si>
  <si>
    <t>Not specific: In past years grants have varied between DKK 265,000 and DKK 13.1 million</t>
  </si>
  <si>
    <t>Support is also given to university-based educational activities within natural sciences that help attract students to medicine, chemistry and pharmacy</t>
  </si>
  <si>
    <t>Staff and Educational Development Association</t>
  </si>
  <si>
    <t>Research and education small grants</t>
  </si>
  <si>
    <t>Five grants are available, worth up to £1,000 each</t>
  </si>
  <si>
    <t>These support research and evaluation projects in staff and educational development with the goal of continued improvement in the quality and understanding of educational development practices.</t>
  </si>
  <si>
    <t>https://www.researchprofessional.com/funding/opportunity/1393756</t>
  </si>
  <si>
    <t>Environmental Science; Environmental Sociology</t>
  </si>
  <si>
    <t>Category 1</t>
  </si>
  <si>
    <t>Environmental education grants</t>
  </si>
  <si>
    <t>Grants are worth between AUD 10,000 and AUD 100,000 each for a period between two and three years</t>
  </si>
  <si>
    <t>NSW Office of Environment and Heritage</t>
  </si>
  <si>
    <t>https://www.researchprofessional.com/funding/opportunity/1843429</t>
  </si>
  <si>
    <t>These support educational projects or programmes that develop or widen the community's knowledge of, skills in, and commitment to, protecting the environment and promoting sustainable behaviour. The objectives are to:
•facilitate changes in behaviour of individuals and groups which affect specific environmental problems;
•develop and promote education projects that improve the environment.</t>
  </si>
  <si>
    <t>Ian Potter Foundation</t>
  </si>
  <si>
    <t>https://www.researchprofessional.com/funding/opportunity/255396</t>
  </si>
  <si>
    <t xml:space="preserve">Parent-School Relations; Child Development; Equal Educational Opportunity; Education Theory
</t>
  </si>
  <si>
    <t>Grant applications in excess of AUD 100,000</t>
  </si>
  <si>
    <t>Education grants</t>
  </si>
  <si>
    <t>These support innovative programmes which aim to improve school readiness and foster parental engagement in their children’s learning, as well as support the development of shared measurement tools and evidence for the early childhood sector.</t>
  </si>
  <si>
    <t>Award Name</t>
  </si>
  <si>
    <t>category 3</t>
  </si>
  <si>
    <t>Enabling education programme</t>
  </si>
  <si>
    <t xml:space="preserve">Grant funding is worth approximately AUD 2.5 million per year.
</t>
  </si>
  <si>
    <t>Equity Trustees, on behalf of the William Buckland Foundation</t>
  </si>
  <si>
    <t>https://www.researchprofessional.com/funding/opportunity/1829847</t>
  </si>
  <si>
    <t>This supports initiatives which focus on the benefits of education and learning in a variety of ways in Victoria. The following outcomes are the key priorities:
•engagement – education providers should galvanise students, parents and community to action in support of education for children and young people;
•inclusiveness – policies, practices and culture should ensure opportunities in a wide range of positive learning experiences are available to all children and young people;
•teacher quality – passionate teachers inspire curiosity and explore and ignite a passion for learning;
•leadership – professional school leadership should create inspiring learning environments;
•pathways – young people, especially those who have left the school system should access pathways to training and tertiary qualifications.</t>
  </si>
  <si>
    <t>Industry engagment grant</t>
  </si>
  <si>
    <t>AUD 5,000</t>
  </si>
  <si>
    <t xml:space="preserve">Sport, Recreation &amp; Leisure Management; Sports Science; Physical &amp; Sports Education
</t>
  </si>
  <si>
    <t>Sport Management Association of Australia and New Zealand </t>
  </si>
  <si>
    <t>https://www.researchprofessional.com/funding/opportunity/1435047</t>
  </si>
  <si>
    <t>This supports engagement with the sport industry to advance evidence-based enquiry in teaching or research in sport management.</t>
  </si>
  <si>
    <t>Ignite career fund</t>
  </si>
  <si>
    <t xml:space="preserve">Grants are worth up to AUD 5,000. The total budget for each round is AUD 25,000.
</t>
  </si>
  <si>
    <t>Interactive Media; Visual Arts; Print Media &amp; Publishing; Communication &amp; Media Studies; Journalism</t>
  </si>
  <si>
    <t>https://www.researchprofessional.com/funding/opportunity/1468230</t>
  </si>
  <si>
    <t xml:space="preserve">Copyright Agency </t>
  </si>
  <si>
    <t xml:space="preserve">This enables individuals working in the publishing and visual arts sectors to develop skills and progress their careers. Typically supported activities include the following:
•structured mentorships;
•residencies with structured mentorship or structured learning opportunities;
•participation in professional workshops, courses and conferences;
•specific training in technical areas directly relevant to the applicant’s creative professional practice.
</t>
  </si>
  <si>
    <t>AAWC scholarships</t>
  </si>
  <si>
    <t xml:space="preserve">The total budget is USD 9,000. An additional USD 1,000 is given to the recipient of the Dr. Robert Warriner III award.
</t>
  </si>
  <si>
    <t>These support educational pursuits such as conducting teaching programmes or participating in learning opportunities, including courses, exchanges and travel, related to diabetic foot or other areas within wound care. The following type of awards are available:
•teaching programme grant;
•learning grant;
•exchange travel grant;
•Dr Robert A Warriner III memorial award.</t>
  </si>
  <si>
    <t xml:space="preserve">Diabetes; Wound Healing
</t>
  </si>
  <si>
    <t>https://www.researchprofessional.com/funding/opportunity/256337</t>
  </si>
  <si>
    <t>Association for the Advancement of Wound Care</t>
  </si>
  <si>
    <t>American Academy of Neurology</t>
  </si>
  <si>
    <t>https://www.researchprofessional.com/funding/opportunity/1776937</t>
  </si>
  <si>
    <t>This supports medically oriented education research with the goal of developing efficient and effective psychosocial and behavioural interventions to improve teaching, learning, and health care practice to ultimately impact patient and family outcomes.</t>
  </si>
  <si>
    <t xml:space="preserve">The fellowship consists of US$65,000 for one year. Up to US$10,000 may be used for tuition to support formal education at the applicant’s institution or elsewhere.
</t>
  </si>
  <si>
    <t xml:space="preserve">Medical education research training fellowship
</t>
  </si>
  <si>
    <t xml:space="preserve">Innovation in education and training award
</t>
  </si>
  <si>
    <t xml:space="preserve">Two awards are offered, the premier award worth £2,000, and the highly commended award, worth £500.
</t>
  </si>
  <si>
    <t xml:space="preserve">Engineering Education; Built Environment &amp; Spatial Planning
</t>
  </si>
  <si>
    <t>This recognises an outstanding contribution to education and training in the built environment. Submissions must cover any new education or training initiative related to the built environment, such as a new approach to teaching and learning, curriculum development, apprenticeship, skills, professional or policy development that has improved upon best practice.</t>
  </si>
  <si>
    <t>https://www.researchprofessional.com/funding/opportunity/1453108</t>
  </si>
  <si>
    <t>Chartered Institute of Building</t>
  </si>
  <si>
    <t xml:space="preserve">Curriculum &amp; Pedagogy Theory; Science &amp; Technology Education; Research Methods in Education; Chemistry
</t>
  </si>
  <si>
    <t xml:space="preserve">The award consists of cash prize worth USD 5,000 and up to USD 2,500 for travel expenses to the meeting at which the award will be presented.
</t>
  </si>
  <si>
    <t xml:space="preserve">Award for achievement in research for the teaching and learning of chemistry
</t>
  </si>
  <si>
    <t>This recognises outstanding contributions to experimental research that have increased scientific understanding of chemical pedagogy and led to the improved teaching and learning of chemistry.</t>
  </si>
  <si>
    <t>https://www.researchprofessional.com/funding/opportunity/657460</t>
  </si>
  <si>
    <t>American Chemical Society, supported by Pearson Education</t>
  </si>
  <si>
    <t>This recognises excellence, innovation or other contributions with successful learning outcomes to teaching plant science at university level. The award is made for teaching within an Australian institution in any branch of plant science.</t>
  </si>
  <si>
    <t xml:space="preserve">Horticultural &amp; Crop Production; Botany
</t>
  </si>
  <si>
    <t xml:space="preserve">The award consists of a certificate and AUD 700 to enable the participation of one speaker in the teaching symposium at ComBio.
</t>
  </si>
  <si>
    <t>Teaching award</t>
  </si>
  <si>
    <t>https://www.researchprofessional.com/funding/opportunity/1453586</t>
  </si>
  <si>
    <t>Australian Society of Plant Scientists</t>
  </si>
  <si>
    <t>This recognises a fellow who has demonstrated excellence and provided outstanding contribution, scholarship and mentorship to medical education in the field of anaesthesia or pain medicine in the following categories:
•teaching and learning – significant contribution and commitment to teaching and learning activities within the fields of anaesthesia or pain medicine;</t>
  </si>
  <si>
    <t>https://www.researchprofessional.com/funding/opportunity/1785604</t>
  </si>
  <si>
    <t>Australian and New Zealand College of Anaesthetists</t>
  </si>
  <si>
    <t xml:space="preserve">Anaesthesiology; Pain Management
</t>
  </si>
  <si>
    <t xml:space="preserve">The award consists of a medal, certificate and cash prize of AUD 1,000 which must be used for educational or research purposes.
</t>
  </si>
  <si>
    <t>Steuart Henderson award</t>
  </si>
  <si>
    <t>Biochemical Society</t>
  </si>
  <si>
    <t>https://www.researchprofessional.com/funding/opportunity/1781377</t>
  </si>
  <si>
    <t xml:space="preserve">The award is worth £2,000. The winner of the award will be invited to speak at a society event with an educational or training focus, and will be invited to submit an article to a society-owned publication.
</t>
  </si>
  <si>
    <t xml:space="preserve">Biochemistry &amp; Molecular Biology; Science &amp; Technology Education
</t>
  </si>
  <si>
    <t>This recognises teaching excellence in biochemistry. The recipient should demonstrate some or all of the following criteria:
•individual excellence – develops and employs innovative and effective approaches to teaching and assessment in biochemistry which successfully promote student learning and achievement;
•commitment to own continuing professional development – undertakes professional development activities that influence and enhance the teaching and learning of biochemistry;
•commitment to students and colleagues – inspires them to excel, shows awareness of different needs, is committed to widening participation, supports teaching and learning beyond their own department and institution, provides career guidance and champions the importance of excellence in biochemistry teaching.</t>
  </si>
  <si>
    <t xml:space="preserve">Teaching excellence award
</t>
  </si>
  <si>
    <t>Higher Education; Education in Developing Countries</t>
  </si>
  <si>
    <t>Department for International Development, in collaboration with the British Council, Universities UK International and PwC</t>
  </si>
  <si>
    <t>https://www.researchprofessional.com/funding/opportunity/1808013</t>
  </si>
  <si>
    <t xml:space="preserve">Up to 10 partnerships may be funded. Grants are worth between £1 million and £5m each. Projects must last at least two years and may start between April and June 2017.
</t>
  </si>
  <si>
    <t xml:space="preserve">Open call for partnerships
</t>
  </si>
  <si>
    <t>Partnerships must seek to strengthen the HE system in target countries, focusing on either:
•HE delivery – meaning the design and delivery of degree programmes that embed new and more effective content, or apply innovative delivery models and teaching strategies to achieve learning outcomes that respond to market needs;
•HE enabling systems – meaning initiatives intended to enhance HE systems and institutions, by changing the culture and practices that affect the performance of public or private universities.</t>
  </si>
  <si>
    <t xml:space="preserve">James Harvey Robinson prize
</t>
  </si>
  <si>
    <t xml:space="preserve">The winner will receive a one-year membership in the Association. The award is worth between US$1,000 and US$1,500.
</t>
  </si>
  <si>
    <t xml:space="preserve">History; Curriculum &amp; Pedagogy Theory; Teacher Quality &amp; Evaluation; Education
</t>
  </si>
  <si>
    <t>The prize is awarded biennially for the teaching aid that has made the most outstanding contribution to the teaching and learning of history in any field for public or educational purposes. Teaching aids include textbooks, source and reference materials, audiovisuals, computer-assisted instruction, and public history or museum materials.</t>
  </si>
  <si>
    <t>https://www.researchprofessional.com/funding/opportunity/1157169</t>
  </si>
  <si>
    <t>American Historical Association</t>
  </si>
  <si>
    <t xml:space="preserve">Conference grants for advancing education research
</t>
  </si>
  <si>
    <t xml:space="preserve">Grants are worth up to USD 50,000 each.
</t>
  </si>
  <si>
    <t>These intend to bring together scholars whose substantive knowledge, theoretical insight, and methodological expertise can be assembled in ways that build upon and advance best practices in education research.</t>
  </si>
  <si>
    <t>https://www.researchprofessional.com/funding/opportunity/1802844/</t>
  </si>
  <si>
    <t xml:space="preserve">Palgrave prize in higher education policy research
</t>
  </si>
  <si>
    <t xml:space="preserve">Not specific </t>
  </si>
  <si>
    <t xml:space="preserve">Two prizes worth £2,000 each are available, one for a scholar from IAU and one for a scholar from a CA member organisation. The winning authors will be invited to the IAU conference 2018 or the Copernicus Alliance conference 2018, where the prize will be awarded.
</t>
  </si>
  <si>
    <t xml:space="preserve">Higher Education; Schools Policy &amp; Politics
</t>
  </si>
  <si>
    <t>This recognises an essay written by a scholar at IAU and at a CA member organisation. The theme of the this years’ round is Higher Education and Research for Sustainable Development: A New Academic Discipline?
Essays may take the form of a case study, an analysis, provide an overview of relevant policies or offer the results of impact assessment. Texts must be written in English.</t>
  </si>
  <si>
    <t>https://www.researchprofessional.com/funding/opportunity/257976/</t>
  </si>
  <si>
    <t>International Association of Universities, in association with Palgrave Macmillan and Copernicus Alliance</t>
  </si>
  <si>
    <t>International learning and development grants</t>
  </si>
  <si>
    <t xml:space="preserve">Medicine &amp; Health; Nonprofit Organisations; Education; Arts; Environmental Science
</t>
  </si>
  <si>
    <t xml:space="preserve">Grants are worth up to AUD 20,000 and may cover costs of travel and accommodation. The costs of attending conferences, and retrospective grants for travel already undertaken, will not be considered.
</t>
  </si>
  <si>
    <t xml:space="preserve">Ian Potter Foundation </t>
  </si>
  <si>
    <t>https://www.researchprofessional.com/funding/opportunity/1736979/</t>
  </si>
  <si>
    <t>These support senior staff of non-profit organisations in spending a period of time overseas visiting like-minded organisations to learn other international’s best practices in their relevant areas of operations.</t>
  </si>
  <si>
    <t xml:space="preserve">Research grants
</t>
  </si>
  <si>
    <t xml:space="preserve">English Language; Foreign Languages Education; First Language Education; Educational Evaluation &amp; Assessment
</t>
  </si>
  <si>
    <t xml:space="preserve">Grants are worth up to AUD 70,000 or £45,000 over one to two years.
</t>
  </si>
  <si>
    <t>These support research projects that reflect current concerns and issues relating to the IELTS test in the international context. Projects are particularly encouraged in the areas of test development and validation issues, issues relating to contexts of test use, and issues of test impact.</t>
  </si>
  <si>
    <t>https://www.researchprofessional.com/funding/opportunity/1295738/#comments</t>
  </si>
  <si>
    <t>IDP Education Australia</t>
  </si>
  <si>
    <t>Australian Association for Research in Education</t>
  </si>
  <si>
    <t>https://www.researchprofessional.com/funding/opportunity/1351142/</t>
  </si>
  <si>
    <t>These support special interest groups in organising activities that contribute to the scholarly research capacity of their members, such as hosting an international speaker to present in the special interest group strand at the annual AARE conference, to hold workshops, seminars or master classes for members of the relevant special interest group, or to host a scholarly event such as a small conference or symposium.</t>
  </si>
  <si>
    <t xml:space="preserve">Ten grants worth AUD 5,000 each are available.
</t>
  </si>
  <si>
    <t xml:space="preserve">Competitive grants
</t>
  </si>
  <si>
    <t xml:space="preserve">Up to two grants, worth AUD 2,000 each, are available for professional development, one grant, worth AUD 3,000, is available for a one-off research project and one grant, worth AUD 1,500 per year for up to three years, is available for doctoral studies.
</t>
  </si>
  <si>
    <t xml:space="preserve">These are awarded to academic or administrative staff working in international education to pursue professional development, research or doctoral studies.
Grants are open to individuals from Australia and overseas in the following categories:
•professional development – available to academic, professional or administrative staff working in the field of international education who wish to pursue further professional development in internationalisation of education;
•research in international education – available to those undertaking research projects in internationalisation of education;
•doctoral studies in international education – available to those undertaking doctoral studies in internationalisation of education.
</t>
  </si>
  <si>
    <t>https://www.researchprofessional.com/funding/opportunity/1214208/</t>
  </si>
  <si>
    <t>International Education Association of Australia</t>
  </si>
  <si>
    <t>International Education Research Foundation</t>
  </si>
  <si>
    <t>https://www.researchprofessional.com/funding/opportunity/245540/</t>
  </si>
  <si>
    <t>This supports research on world education systems and the integration of individuals educated outside of the US into the US educational environment and work force. The aims of the research must include:
•supporting research for the evaluation of foreign academic credentials;
•promoting the integration of students, scholars, and professionals holding non-US academic credentials into the US;
•facilitating the publication and dissemination of the results of the research;
•encouraging the exchange of information about educational systems.</t>
  </si>
  <si>
    <t xml:space="preserve">Education; Schools Policy &amp; Politics; Bilingual &amp; Intercultural Education; Labour Economics
</t>
  </si>
  <si>
    <t xml:space="preserve">Grants are worth up to USD 1,000.
</t>
  </si>
  <si>
    <t xml:space="preserve">Sepmeyer research grants programme
</t>
  </si>
  <si>
    <t>Pierce Armstrong Foundation</t>
  </si>
  <si>
    <t>https://www.researchprofessional.com/funding/opportunity/1296266/</t>
  </si>
  <si>
    <t>These enable non-profit organisations to undertake projects that positively impact and enhance the lives of Australians. Current areas of focus are education, children and youth, health and wellbeing, and community support.</t>
  </si>
  <si>
    <t xml:space="preserve">Medicine &amp; Health; Community Services; Child Protection &amp; Welfare; Education
</t>
  </si>
  <si>
    <t xml:space="preserve">There is no specific minimum or maximum funding amount, but grants are generally worth up to AUD 20,000.
</t>
  </si>
  <si>
    <t>Project grants</t>
  </si>
  <si>
    <t>National Centre for Student Equity in Higher Education at Curtin University, in collaboration with the Australian Department of Education and Training</t>
  </si>
  <si>
    <t>https://www.researchprofessional.com/funding/opportunity/1694065/</t>
  </si>
  <si>
    <t>This supports fellows to undertake strategic and high-impact leadership projects targeted at improving the access, participation and success in higher education of students from disadvantaged backgrounds. Projects are expected to advance the following topics:
•identification of equity issues that affect the Australian higher education system;
•sector-wide leadership in promoting, enhancing and developing good practice in improving access, participation and success in higher education for students from disadvantaged backgrounds;
•the development of a collaborative arrangement for the ongoing exchange of knowledge between the sector and the department of education and training to inform the delivery of government programmes and policy concerned with equity in higher education.</t>
  </si>
  <si>
    <t xml:space="preserve">Higher Education; Equal Educational Opportunity
</t>
  </si>
  <si>
    <t>Each fellowship is worth up to AUD 215,000, and is available for a period of one year.</t>
  </si>
  <si>
    <t>Category 2</t>
  </si>
  <si>
    <t xml:space="preserve">Equity fellows programme
</t>
  </si>
  <si>
    <t>Grants</t>
  </si>
  <si>
    <t xml:space="preserve">Grants are worth up to AU$20,000 each.
</t>
  </si>
  <si>
    <t xml:space="preserve">Social Sciences; Cultural Studies; Communication Studies; Indigenous Languages; Aboriginal &amp; Torres Strait Islander People; Indigenous Religions; Biological Sciences; Education
</t>
  </si>
  <si>
    <t>Department of Foreign Affairs and Trade, through the Australian National Commission for UNESCO</t>
  </si>
  <si>
    <t>https://www.researchprofessional.com/funding/opportunity/1269922/</t>
  </si>
  <si>
    <t>These include the following overarching objectives:
•attaining quality education for all and lifelong learning;
•mobilising science knowledge and policy for sustainable development;
•addressing emerging social and ethical challenges;
•fostering cultural diversity, intercultural dialogue and a culture of peace;
•building inclusive knowledge societies through information and communication.</t>
  </si>
  <si>
    <t xml:space="preserve">Literacy; Education
</t>
  </si>
  <si>
    <t xml:space="preserve">Grants are worth up to AU$5,000, although priority is given to smaller grants. Additionally, early bird registrations will be funded for the grant recipient and their partner to attend the ALEA national conference.
</t>
  </si>
  <si>
    <t xml:space="preserve">These support schools and teachers in conducting research in collaboration with an academic partner focusing on literacy development and learning within the school context.
</t>
  </si>
  <si>
    <t>https://www.researchprofessional.com/funding/opportunity/1275245/</t>
  </si>
  <si>
    <t>Australian Literacy Educators’ Association</t>
  </si>
  <si>
    <t xml:space="preserve">Karl V Karlstrom outstanding educator award
</t>
  </si>
  <si>
    <t xml:space="preserve">Classroom Technology; Engineering Education; Education
</t>
  </si>
  <si>
    <t xml:space="preserve">The award includes a cash prize of USD 5,000 plus travel expenses to the ACM awards banquet.
</t>
  </si>
  <si>
    <t>This recognises an outstanding educator who has advanced new teaching methodologies, effected new curriculum development or expansion in computer science or engineering, or who is making a significant contribution to the educational mission of the association.</t>
  </si>
  <si>
    <t>https://www.researchprofessional.com/funding/opportunity/1261804/</t>
  </si>
  <si>
    <t>Association for Computing Machinery, US</t>
  </si>
  <si>
    <t>Department of Foreign Affairs and Trade</t>
  </si>
  <si>
    <t>https://www.researchprofessional.com/funding/opportunity/1700040/</t>
  </si>
  <si>
    <t xml:space="preserve">Biotechnology; Computer Science &amp; Informatics; International Trade; Engineering; Education; Politics &amp; Economics of Asia; Arts; Politics &amp; Economics of Australia &amp; New Zealand
</t>
  </si>
  <si>
    <t>Priority areas include trade and economic development, technology and entrepreneurship, and culture and education.
These provide seed funding for innovative proposals relevant to promote the cooperation between Australia and South-East Asian countries of Brunei, Cambodia, Indonesia, Laos, Malaysia, Burma, Philippines, Singapore, Thailand and Vietnam. The council prioritised funding for the priority country Malaysia and the ASEAN 50th anniversary and activities</t>
  </si>
  <si>
    <t xml:space="preserve">A total budget between AUD 250,000 and AUD 300,000 is available. Grants are worth between AUD 10,000 and AUD 40,000 per year.
</t>
  </si>
  <si>
    <t xml:space="preserve">Australia-ASEAN council grants
</t>
  </si>
  <si>
    <t>https://www.researchprofessional.com/funding/opportunity/1430600/</t>
  </si>
  <si>
    <t>Projects may focus on:
•mutual economic support;
•education, sustainability and applied research;
•sport, culture and tourism.</t>
  </si>
  <si>
    <t xml:space="preserve">Economic Development; Education; Development Studies; Sports &amp; Exercise Studies; Development Communication; Recreation, Leisure &amp; Tourism Policy; International Relations &amp; Diplomacy
</t>
  </si>
  <si>
    <t xml:space="preserve">A total budget between AUD 250,000 and AUD 300,000 is available. Grants are worth between AUD 5,000 and AUD 50,000 per year each.
</t>
  </si>
  <si>
    <t xml:space="preserve">Council on Australia Latin America Relations grants
</t>
  </si>
  <si>
    <t>Small grants</t>
  </si>
  <si>
    <t xml:space="preserve">Grants are worth between up to AUD 50,000. Larger grants will only be considered in exceptional circumstances. All projects must provide some level of partnership funding in either cash or in-kind support.
</t>
  </si>
  <si>
    <t xml:space="preserve">Innovation &amp; Technology Management; Informetrics &amp; Bibliometrics; Education; Open Access &amp; Scholarly Publishing; eScience; Classroom Technology; Online, Distance &amp; Open Learning incl. MOOCs
</t>
  </si>
  <si>
    <t>The trust funds projects which:
•educate and empower people from diverse backgrounds to learn new things and build their capacity to contribute to society;
•would be assisted by seeding grants;
•are not likely to be supported by other funding bodies;</t>
  </si>
  <si>
    <t>https://www.researchprofessional.com/funding/opportunity/250667/</t>
  </si>
  <si>
    <t>Telematics Trust</t>
  </si>
  <si>
    <t>Queensland Department of Education and Training</t>
  </si>
  <si>
    <t>https://www.researchprofessional.com/funding/opportunity/1847300/</t>
  </si>
  <si>
    <t>Grants are awarded in the following categories:
•early childhood education and care – children engaged in quality early years programmes and making positive transitions;
•school education – students engaged in learning, achieving and successfully transitioning to further education, training and work;
•cross-portfolio – research projects that span two or more of the above categories;
•open, only open to previous education horizon grant recipients to build on their previous research, partnerships and investments – suitable for innovative and collaborative programmes of research that have demonstrated significant benefit.</t>
  </si>
  <si>
    <t xml:space="preserve">A total budget of AUD 1 million is available to allocate grants worth up to AUD 100,000 per year for up to two years.
</t>
  </si>
  <si>
    <t xml:space="preserve">Education horizon research grant scheme
</t>
  </si>
  <si>
    <t>Australia-China Council general funding grants</t>
  </si>
  <si>
    <t xml:space="preserve">A total budget between AUD 700,000 and AUD 800,000 is available. Grants are worth between AUD 5,000 and AUD 40,000 each.
</t>
  </si>
  <si>
    <t xml:space="preserve">Arts; Asian Studies; Education; Economics &amp; Econometrics; International Relations &amp; Diplomacy; Cultural Studies
</t>
  </si>
  <si>
    <t>Priority will be given to projects under the following themes:
•education projects that support practical and effective solutions to enhance China literacy, business and cultural capabilities of Australian institutions and people to effectively engage with China and promote education and knowledge connectivity between the two countries;
•economic diplomacy projects that promote diversity, growth and innovation of Australia’s trade investment relationship with China;
•arts and culture projects that showcase Australian arts and creative industries to Chinese audiences and build closer and broader cultural and artistic partnerships;
•Australian studies in China projects that consolidate and strengthen the Australian studies in China programme.</t>
  </si>
  <si>
    <t>https://www.researchprofessional.com/funding/opportunity/1036560/</t>
  </si>
  <si>
    <t>DEADLINE BROUGHT FORWARD: Australia-Indonesia grants</t>
  </si>
  <si>
    <t xml:space="preserve">Religion &amp; Society; Arts; Physical Sciences and Engineering; Education; Society
</t>
  </si>
  <si>
    <t>Priority areas include:
•arts and culture;
•education;
•science, technology and innovation;
•civil society and media;
•religion and society.</t>
  </si>
  <si>
    <t>https://www.researchprofessional.com/funding/opportunity/1345278/</t>
  </si>
  <si>
    <t xml:space="preserve">Bo Gregersen award for best practice
</t>
  </si>
  <si>
    <t xml:space="preserve">The prize is worth €1,000.
</t>
  </si>
  <si>
    <t xml:space="preserve">Bilingual &amp; Intercultural Education; Higher Education
</t>
  </si>
  <si>
    <t>This recognises individuals or groups who have made an innovative contribution, in the form of projects, systems, programmes or procedures, to the field of international higher education.</t>
  </si>
  <si>
    <t>https://www.researchprofessional.com/funding/opportunity/1180984/</t>
  </si>
  <si>
    <t>European Association for International Education</t>
  </si>
  <si>
    <t>This recognises a master’s thesis, PhD thesis, article or paper that demonstrates innovativeness, influence and impact on theory of internationalisation of higher education and importance to the practice of international education.</t>
  </si>
  <si>
    <t xml:space="preserve">Tony Adams award for excellence in research
</t>
  </si>
  <si>
    <t xml:space="preserve">The prize includes a fee waiver to the annual conference, the opportunity to publish the paper as an article and extensive visibility via EAIE online channels.
</t>
  </si>
  <si>
    <t xml:space="preserve">Bilingual &amp; Intercultural Education; Curriculum &amp; Pedagogy Theory; Higher Education
</t>
  </si>
  <si>
    <t>https://www.researchprofessional.com/funding/opportunity/1180986/</t>
  </si>
  <si>
    <t>European Association for International Education i</t>
  </si>
  <si>
    <t xml:space="preserve">Ian Chubb career development grant
</t>
  </si>
  <si>
    <t xml:space="preserve">The grant is worth AUD 7,500.
</t>
  </si>
  <si>
    <t xml:space="preserve">Higher Education Management
</t>
  </si>
  <si>
    <t>This provides members with a chance to undertake an intensive period of professional development. The grant can also be used to support conference attendance and international travel.</t>
  </si>
  <si>
    <t xml:space="preserve">Association for Tertiary Education Management </t>
  </si>
  <si>
    <t>https://www.researchprofessional.com/funding/opportunity/1199985/</t>
  </si>
  <si>
    <t xml:space="preserve">Law; Business &amp; Management Studies; Market Structure &amp; Pricing; Business Administration; International Trade; Commercial Law; International Trade Law; Business Economics; Business Intelligence; Sales &amp; Marketing; Education; Accounting &amp; Finance; Accounting Standards &amp; Reporting; Politics &amp; International Studies; Trade Policy; Commercial Logistics; Advertising; Commercial Services; Business &amp; Management Education
</t>
  </si>
  <si>
    <t xml:space="preserve">These aim to support academic institutions with education, research and training in the commercial sector.
The main focus is on trade and business activities such as marketing, international trade, accounting, commercial law and business language.
</t>
  </si>
  <si>
    <t>https://www.researchprofessional.com/funding/opportunity/1261794/</t>
  </si>
  <si>
    <t>Elof Hanssons Foundation</t>
  </si>
  <si>
    <t xml:space="preserve">No deadline
</t>
  </si>
  <si>
    <t xml:space="preserve">COMING SOON: Lyle Spencer research awards
</t>
  </si>
  <si>
    <t xml:space="preserve">Education; Educational Psychology
</t>
  </si>
  <si>
    <t xml:space="preserve">The maximum award amount is USD 1 million.
</t>
  </si>
  <si>
    <t>These awards support research into the improvement of the practice of education, independent of any particular reform agendas or methodological strictures.</t>
  </si>
  <si>
    <t>https://www.researchprofessional.com/funding/opportunity/1525544/</t>
  </si>
  <si>
    <t>unknown</t>
  </si>
  <si>
    <t>This provides support for scholars who are interested in advancing their understanding of a compelling problem of education by acquiring new skills, substantive knowledge, theoretical perspectives or methodological tools.</t>
  </si>
  <si>
    <t xml:space="preserve">Up to five grants worth up to USD 150,000 each are available.
</t>
  </si>
  <si>
    <t xml:space="preserve">COMING SOON: Mid-career grant programme
</t>
  </si>
  <si>
    <t>https://www.researchprofessional.com/funding/opportunity/1802847/</t>
  </si>
  <si>
    <t>Total</t>
  </si>
  <si>
    <t xml:space="preserve">Higher Education Academy (UK) Global Teaching Excellence Award (GTEA).
</t>
  </si>
  <si>
    <t xml:space="preserve">Opening and closing dates for GTEA 2018 will be announced in September </t>
  </si>
  <si>
    <t>no prize money associated with the award; however winners will have the opportunity to disseminate and showcase their innovative approaches to teaching excellence through the HEA’s website, publications, events, networks and communities. The Top 25 and the Winner will each be presented with a trophy at the Awards Ceremony and provided the rights to use the relevant GTEA branding which will be provided</t>
  </si>
  <si>
    <t>Education, Higher Education</t>
  </si>
  <si>
    <t>The Global Teaching Excellence Award is awarded to an institution as a whole, in recognition of institution-wide approaches to teaching excellence</t>
  </si>
  <si>
    <t>https://www.heacademy.ac.uk/higher-education-academys-global-teaching-excellence-award</t>
  </si>
  <si>
    <t>Higher Education Academy (UK)</t>
  </si>
  <si>
    <t xml:space="preserve">AFR Higher Education Awards </t>
  </si>
  <si>
    <t>UniSuper</t>
  </si>
  <si>
    <t>https://www.informa.com.au/event/afr-higher-education-awards/</t>
  </si>
  <si>
    <t>The categories for 2017 are:
Community Engagement Award
Education Technology Award
Emerging Leader Award, sponsored by Perrett Laver.
Employability Award, sponsored by Pearson.
Equity and Opportunity Award,
Facilities Innovation Award
Industry Engagement Award, sponsored by Technology One
International Education Award sponsored by Top Education Institute.
Learning Experience Award
Lifetime Achievement Award, sponsored by UniSuper</t>
  </si>
  <si>
    <t>Higher Education</t>
  </si>
  <si>
    <t>Entries open: 3 April 2017
Deadline for Entries: 25 June 2017
Finalists announced: 7 August
Awards Gala: 29 August 2017</t>
  </si>
  <si>
    <t>For categories 1-9, institutions may enter ONE application per category, with each application requiring sign-off by the head of the applying institution. For category 10, the Lifetime Achievement Award, sponsored by UniSuper, anyone may submit a nomination/application. There is no limit per institution, and you are not required to get sign-off from the head of the institution.</t>
  </si>
  <si>
    <t>ATEM Best Practice Awards 2017</t>
  </si>
  <si>
    <t>https://www.atem.org.au/awards/best-practice-awards</t>
  </si>
  <si>
    <t>The LH Martin Institute Award for Excellence in Leadership
The ResearchMaster Award for Excellence in Research Management
The Award for Excellence in Governance and Policy
The ESS Global Award for Excellence in Innovation
The Award for Excellence in Marketing Communication and Public Relations
The AHEIA Award for Excellence in People and Culture
The DVE Business Solutions Award for Excellence in School and Faculty Management
The Campus Living Villages Award for Excellence in Student Engagement
The Engagement Australia Award for Excellence in Community Engagement
The Universities Australia Award for the Outstanding Achiever 2017</t>
  </si>
  <si>
    <t xml:space="preserve">The purpose of the ATEM Awards for Best Practice in Tertiary Education Management is to recognise and acknowledge excellence in professional management and administration by staff of tertiary institutions, or directly associated agencies, in the Australian and New Zealand tertiary education sector, whether or not members of ATEM.
</t>
  </si>
  <si>
    <t>Winners will receive the following:
• A$500 cash prize (individual)
or (team).
• Sector recognition of your work
•Trophy and Cetification of Acknowledgement.
• One year membership of ATEM
for all successful applicants.
• Promotion of the award in
Campus Review.
• Ticket to attend the 2017 Best
Practice Awards Function.</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</si>
</sst>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Calibri"/>
      <family val="2"/>
      <scheme val="minor"/>
    </font>
    <font>
      <b/>
      <sz val="12"/>
      <color theme="1"/>
      <name val="Calibri"/>
      <family val="2"/>
      <charset val="134"/>
      <scheme val="minor"/>
    </font>
    <font>
      <sz val="12"/>
      <color rgb="FF333333"/>
      <name val="Calibri"/>
      <scheme val="minor"/>
    </font>
    <font>
      <sz val="12"/>
      <color rgb="FF333333"/>
      <name val="Calibri"/>
    </font>
    <font>
      <u/>
      <sz val="12"/>
      <color theme="10"/>
      <name val="Calibri"/>
      <family val="2"/>
      <charset val="134"/>
      <scheme val="minor"/>
    </font>
    <font>
      <u/>
      <sz val="12"/>
      <color theme="11"/>
      <name val="Calibri"/>
      <family val="2"/>
      <charset val="134"/>
      <scheme val="minor"/>
    </font>
    <font>
      <sz val="12"/>
      <name val="Calibri"/>
    </font>
    <font>
      <b/>
      <sz val="12"/>
      <name val="Calibri"/>
    </font>
    <font>
      <sz val="8"/>
      <name val="Calibri"/>
      <family val="2"/>
      <charset val="134"/>
      <scheme val="minor"/>
    </font>
    <font>
      <b/>
      <sz val="12"/>
      <color theme="0"/>
      <name val="Calibri"/>
      <family val="2"/>
      <scheme val="minor"/>
    </font>
  </fonts>
  <fills count="3">
    <fill>
      <patternFill patternType="none"/>
    </fill>
    <fill>
      <patternFill patternType="gray125"/>
    </fill>
    <fill>
      <patternFill patternType="solid">
        <fgColor theme="0" tint="-0.14999847407452621"/>
        <bgColor theme="0" tint="-0.14999847407452621"/>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s>
  <cellStyleXfs count="31">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87">
    <xf numFmtId="0" fontId="0" fillId="0" borderId="0" xfId="0"/>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0" fillId="0" borderId="0" xfId="0" applyAlignment="1">
      <alignment horizontal="center"/>
    </xf>
    <xf numFmtId="0" fontId="0" fillId="0" borderId="0" xfId="0" applyFont="1" applyAlignment="1">
      <alignment vertical="top" wrapText="1"/>
    </xf>
    <xf numFmtId="0" fontId="1" fillId="0" borderId="0" xfId="0" applyFont="1" applyAlignment="1">
      <alignment vertical="top" wrapText="1"/>
    </xf>
    <xf numFmtId="0" fontId="6" fillId="0" borderId="0" xfId="0" applyFont="1"/>
    <xf numFmtId="0" fontId="1" fillId="0" borderId="1" xfId="0" applyFont="1" applyBorder="1" applyAlignment="1">
      <alignment horizontal="center" vertical="top" wrapText="1"/>
    </xf>
    <xf numFmtId="0" fontId="1" fillId="0" borderId="1" xfId="0" applyFont="1" applyBorder="1" applyAlignment="1">
      <alignment vertical="top" wrapText="1"/>
    </xf>
    <xf numFmtId="0" fontId="7" fillId="0" borderId="1" xfId="0" applyFont="1" applyBorder="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3" fillId="0" borderId="1" xfId="0" applyFont="1" applyBorder="1" applyAlignment="1">
      <alignment vertical="top" wrapText="1"/>
    </xf>
    <xf numFmtId="0" fontId="0" fillId="0" borderId="2" xfId="0" applyFill="1" applyBorder="1" applyAlignment="1">
      <alignment horizontal="center" vertical="top" wrapText="1"/>
    </xf>
    <xf numFmtId="0" fontId="0" fillId="0" borderId="2" xfId="0" applyBorder="1" applyAlignment="1">
      <alignment horizontal="center" vertical="top" wrapText="1"/>
    </xf>
    <xf numFmtId="0" fontId="0" fillId="0" borderId="2" xfId="0" applyBorder="1" applyAlignment="1">
      <alignment horizontal="center" vertical="top"/>
    </xf>
    <xf numFmtId="15" fontId="0" fillId="0" borderId="3" xfId="0" applyNumberFormat="1" applyBorder="1" applyAlignment="1">
      <alignment vertical="top" wrapText="1"/>
    </xf>
    <xf numFmtId="15" fontId="0" fillId="0" borderId="3" xfId="0" applyNumberFormat="1" applyBorder="1" applyAlignment="1">
      <alignment vertical="top"/>
    </xf>
    <xf numFmtId="0" fontId="1" fillId="0" borderId="4" xfId="0" applyFont="1" applyBorder="1" applyAlignment="1">
      <alignment horizontal="center" vertical="top" wrapText="1"/>
    </xf>
    <xf numFmtId="0" fontId="1" fillId="0" borderId="5" xfId="0" applyFont="1" applyBorder="1" applyAlignment="1">
      <alignment vertical="top" wrapText="1"/>
    </xf>
    <xf numFmtId="0" fontId="1" fillId="0" borderId="6" xfId="0" applyFont="1" applyBorder="1" applyAlignment="1">
      <alignment vertical="top" wrapText="1"/>
    </xf>
    <xf numFmtId="0" fontId="0" fillId="0" borderId="7" xfId="0" applyBorder="1" applyAlignment="1">
      <alignment horizontal="center" vertical="top"/>
    </xf>
    <xf numFmtId="0" fontId="0" fillId="0" borderId="8" xfId="0" applyBorder="1" applyAlignment="1">
      <alignment vertical="top" wrapText="1"/>
    </xf>
    <xf numFmtId="0" fontId="0" fillId="0" borderId="8" xfId="0" applyBorder="1" applyAlignment="1">
      <alignment vertical="top"/>
    </xf>
    <xf numFmtId="0" fontId="0" fillId="0" borderId="9" xfId="0" applyBorder="1" applyAlignment="1">
      <alignment vertical="top"/>
    </xf>
    <xf numFmtId="0" fontId="0" fillId="0" borderId="1" xfId="0" applyFont="1" applyBorder="1" applyAlignment="1">
      <alignment vertical="top" wrapText="1"/>
    </xf>
    <xf numFmtId="0" fontId="0" fillId="0" borderId="1" xfId="0" applyFont="1" applyBorder="1" applyAlignment="1">
      <alignment vertical="top"/>
    </xf>
    <xf numFmtId="0" fontId="7" fillId="0" borderId="5" xfId="0" applyFont="1" applyBorder="1" applyAlignment="1">
      <alignment vertical="top" wrapText="1"/>
    </xf>
    <xf numFmtId="0" fontId="9" fillId="0" borderId="4" xfId="0" applyFont="1" applyFill="1" applyBorder="1" applyAlignment="1">
      <alignment horizontal="center" vertical="top" wrapText="1"/>
    </xf>
    <xf numFmtId="0" fontId="9" fillId="0" borderId="5" xfId="0" applyFont="1" applyFill="1" applyBorder="1" applyAlignment="1">
      <alignment vertical="top" wrapText="1"/>
    </xf>
    <xf numFmtId="0" fontId="7" fillId="0" borderId="5" xfId="0" applyFont="1" applyFill="1" applyBorder="1" applyAlignment="1">
      <alignment vertical="top" wrapText="1"/>
    </xf>
    <xf numFmtId="0" fontId="9" fillId="0" borderId="6" xfId="0" applyFont="1" applyFill="1" applyBorder="1" applyAlignment="1">
      <alignment vertical="top" wrapText="1"/>
    </xf>
    <xf numFmtId="0" fontId="0" fillId="0" borderId="2" xfId="0" applyFont="1" applyFill="1" applyBorder="1" applyAlignment="1">
      <alignment horizontal="center" vertical="top"/>
    </xf>
    <xf numFmtId="0" fontId="0" fillId="0" borderId="1" xfId="0" applyFont="1" applyFill="1" applyBorder="1" applyAlignment="1">
      <alignment vertical="top" wrapText="1"/>
    </xf>
    <xf numFmtId="0" fontId="0" fillId="0" borderId="1" xfId="0" applyFont="1" applyFill="1" applyBorder="1" applyAlignment="1">
      <alignment vertical="top"/>
    </xf>
    <xf numFmtId="0" fontId="6" fillId="0" borderId="1" xfId="0" applyFont="1" applyFill="1" applyBorder="1" applyAlignment="1">
      <alignment vertical="top" wrapText="1"/>
    </xf>
    <xf numFmtId="15" fontId="0" fillId="0" borderId="3" xfId="0" applyNumberFormat="1" applyFont="1" applyFill="1" applyBorder="1" applyAlignment="1">
      <alignment vertical="top"/>
    </xf>
    <xf numFmtId="0" fontId="3" fillId="0" borderId="1" xfId="0" applyFont="1" applyFill="1" applyBorder="1" applyAlignment="1">
      <alignment vertical="top" wrapText="1"/>
    </xf>
    <xf numFmtId="0" fontId="2" fillId="0" borderId="1" xfId="0" applyFont="1" applyFill="1" applyBorder="1" applyAlignment="1">
      <alignment vertical="top" wrapText="1"/>
    </xf>
    <xf numFmtId="0" fontId="3" fillId="0" borderId="1" xfId="0" applyFont="1" applyFill="1" applyBorder="1"/>
    <xf numFmtId="15" fontId="0" fillId="0" borderId="3" xfId="0" applyNumberFormat="1" applyFont="1" applyFill="1" applyBorder="1" applyAlignment="1">
      <alignment vertical="top" wrapText="1"/>
    </xf>
    <xf numFmtId="0" fontId="6" fillId="0" borderId="1" xfId="0" applyFont="1" applyFill="1" applyBorder="1" applyAlignment="1">
      <alignment vertical="top"/>
    </xf>
    <xf numFmtId="0" fontId="2" fillId="0" borderId="1" xfId="0" applyFont="1" applyFill="1" applyBorder="1" applyAlignment="1">
      <alignment vertical="top"/>
    </xf>
    <xf numFmtId="15" fontId="2" fillId="0" borderId="3" xfId="0" applyNumberFormat="1" applyFont="1" applyFill="1" applyBorder="1" applyAlignment="1">
      <alignment vertical="top"/>
    </xf>
    <xf numFmtId="0" fontId="0" fillId="0" borderId="3" xfId="0" applyFont="1" applyFill="1" applyBorder="1" applyAlignment="1">
      <alignment vertical="top"/>
    </xf>
    <xf numFmtId="0" fontId="0" fillId="0" borderId="7" xfId="0" applyFont="1" applyFill="1" applyBorder="1" applyAlignment="1">
      <alignment horizontal="center" vertical="top"/>
    </xf>
    <xf numFmtId="0" fontId="0" fillId="0" borderId="8" xfId="0" applyFont="1" applyFill="1" applyBorder="1" applyAlignment="1">
      <alignment vertical="top" wrapText="1"/>
    </xf>
    <xf numFmtId="0" fontId="0" fillId="0" borderId="8" xfId="0" applyFont="1" applyFill="1" applyBorder="1" applyAlignment="1">
      <alignment vertical="top"/>
    </xf>
    <xf numFmtId="0" fontId="6" fillId="0" borderId="8" xfId="0" applyFont="1" applyFill="1" applyBorder="1" applyAlignment="1">
      <alignment vertical="top" wrapText="1"/>
    </xf>
    <xf numFmtId="0" fontId="0" fillId="0" borderId="9" xfId="0" applyFont="1" applyFill="1" applyBorder="1" applyAlignment="1">
      <alignment vertical="top"/>
    </xf>
    <xf numFmtId="0" fontId="6" fillId="0" borderId="1" xfId="0" applyFont="1" applyBorder="1" applyAlignment="1">
      <alignment vertical="top" wrapText="1"/>
    </xf>
    <xf numFmtId="0" fontId="2" fillId="0" borderId="1" xfId="0" applyFont="1" applyBorder="1" applyAlignment="1">
      <alignment vertical="top" wrapText="1"/>
    </xf>
    <xf numFmtId="0" fontId="0" fillId="2" borderId="1" xfId="0" applyFont="1" applyFill="1" applyBorder="1" applyAlignment="1">
      <alignment vertical="top" wrapText="1"/>
    </xf>
    <xf numFmtId="0" fontId="0" fillId="2" borderId="1" xfId="0" applyFont="1" applyFill="1" applyBorder="1" applyAlignment="1">
      <alignment vertical="top"/>
    </xf>
    <xf numFmtId="0" fontId="6" fillId="2" borderId="1" xfId="0" applyFont="1" applyFill="1" applyBorder="1" applyAlignment="1">
      <alignment vertical="top" wrapText="1"/>
    </xf>
    <xf numFmtId="0" fontId="2" fillId="2" borderId="1" xfId="0" applyFont="1" applyFill="1" applyBorder="1" applyAlignment="1">
      <alignment vertical="top" wrapText="1"/>
    </xf>
    <xf numFmtId="0" fontId="0" fillId="0" borderId="1" xfId="0" applyFont="1" applyFill="1" applyBorder="1" applyAlignment="1">
      <alignment horizontal="center" vertical="top"/>
    </xf>
    <xf numFmtId="0" fontId="3" fillId="0" borderId="8" xfId="0" applyFont="1" applyFill="1" applyBorder="1" applyAlignment="1">
      <alignment vertical="top" wrapText="1"/>
    </xf>
    <xf numFmtId="15" fontId="0" fillId="0" borderId="9" xfId="0" applyNumberFormat="1" applyFont="1" applyFill="1" applyBorder="1" applyAlignment="1">
      <alignment vertical="top"/>
    </xf>
    <xf numFmtId="0" fontId="0" fillId="0" borderId="9" xfId="0" applyFont="1" applyFill="1" applyBorder="1" applyAlignment="1">
      <alignment vertical="top" wrapText="1"/>
    </xf>
    <xf numFmtId="0" fontId="0" fillId="0" borderId="1" xfId="0" applyFill="1" applyBorder="1" applyAlignment="1">
      <alignment vertical="top" wrapText="1"/>
    </xf>
    <xf numFmtId="15" fontId="0" fillId="0" borderId="3" xfId="0" applyNumberFormat="1" applyFill="1" applyBorder="1" applyAlignment="1">
      <alignment vertical="top" wrapText="1"/>
    </xf>
    <xf numFmtId="0" fontId="1" fillId="0" borderId="4" xfId="0" applyFont="1" applyFill="1" applyBorder="1" applyAlignment="1">
      <alignment horizontal="center" vertical="top" wrapText="1"/>
    </xf>
    <xf numFmtId="0" fontId="1" fillId="0" borderId="5" xfId="0" applyFont="1" applyFill="1" applyBorder="1" applyAlignment="1">
      <alignment vertical="top" wrapText="1"/>
    </xf>
    <xf numFmtId="0" fontId="1" fillId="0" borderId="6" xfId="0" applyFont="1" applyFill="1" applyBorder="1" applyAlignment="1">
      <alignment vertical="top" wrapText="1"/>
    </xf>
    <xf numFmtId="0" fontId="0" fillId="0" borderId="7" xfId="0" applyFill="1" applyBorder="1" applyAlignment="1">
      <alignment horizontal="center" vertical="top" wrapText="1"/>
    </xf>
    <xf numFmtId="0" fontId="0" fillId="0" borderId="8" xfId="0" applyFill="1" applyBorder="1" applyAlignment="1">
      <alignment vertical="top" wrapText="1"/>
    </xf>
    <xf numFmtId="0" fontId="2" fillId="0" borderId="8" xfId="0" applyFont="1" applyFill="1" applyBorder="1" applyAlignment="1">
      <alignment vertical="top" wrapText="1"/>
    </xf>
    <xf numFmtId="15" fontId="0" fillId="0" borderId="9" xfId="0" applyNumberFormat="1" applyFill="1" applyBorder="1" applyAlignment="1">
      <alignment vertical="top" wrapText="1"/>
    </xf>
    <xf numFmtId="15" fontId="2" fillId="0" borderId="1" xfId="0" applyNumberFormat="1" applyFont="1" applyFill="1" applyBorder="1" applyAlignment="1">
      <alignment vertical="top"/>
    </xf>
    <xf numFmtId="0" fontId="0" fillId="0" borderId="8" xfId="0" applyFont="1" applyFill="1" applyBorder="1" applyAlignment="1">
      <alignment horizontal="center" vertical="top"/>
    </xf>
    <xf numFmtId="15" fontId="0" fillId="0" borderId="8" xfId="0" applyNumberFormat="1" applyFont="1" applyFill="1" applyBorder="1" applyAlignment="1">
      <alignment vertical="top" wrapText="1"/>
    </xf>
    <xf numFmtId="0" fontId="0" fillId="0" borderId="1" xfId="0" applyFont="1" applyBorder="1" applyAlignment="1">
      <alignment horizontal="center" vertical="top"/>
    </xf>
    <xf numFmtId="15" fontId="0" fillId="0" borderId="1" xfId="0" applyNumberFormat="1" applyFont="1" applyBorder="1" applyAlignment="1">
      <alignment vertical="top"/>
    </xf>
    <xf numFmtId="0" fontId="0" fillId="0" borderId="2" xfId="0" applyFill="1" applyBorder="1" applyAlignment="1">
      <alignment horizontal="center" vertical="top"/>
    </xf>
    <xf numFmtId="0" fontId="0" fillId="0" borderId="1" xfId="0" applyFill="1" applyBorder="1" applyAlignment="1">
      <alignment vertical="top"/>
    </xf>
    <xf numFmtId="15" fontId="0" fillId="0" borderId="3" xfId="0" applyNumberFormat="1" applyFill="1" applyBorder="1" applyAlignment="1">
      <alignment vertical="top"/>
    </xf>
    <xf numFmtId="0" fontId="0" fillId="0" borderId="3" xfId="0" applyFill="1" applyBorder="1" applyAlignment="1">
      <alignment vertical="top" wrapText="1"/>
    </xf>
    <xf numFmtId="0" fontId="0" fillId="0" borderId="3" xfId="0" applyFill="1" applyBorder="1" applyAlignment="1">
      <alignment vertical="top"/>
    </xf>
    <xf numFmtId="0" fontId="0" fillId="2" borderId="1" xfId="0" applyFont="1" applyFill="1" applyBorder="1" applyAlignment="1">
      <alignment horizontal="center" vertical="top"/>
    </xf>
    <xf numFmtId="15" fontId="0" fillId="2" borderId="1" xfId="0" applyNumberFormat="1" applyFont="1" applyFill="1" applyBorder="1" applyAlignment="1">
      <alignment vertical="top" wrapText="1"/>
    </xf>
    <xf numFmtId="15" fontId="2" fillId="2" borderId="1" xfId="0" applyNumberFormat="1" applyFont="1" applyFill="1" applyBorder="1" applyAlignment="1">
      <alignment vertical="top"/>
    </xf>
    <xf numFmtId="0" fontId="0" fillId="0" borderId="10" xfId="0" applyFill="1" applyBorder="1"/>
    <xf numFmtId="0" fontId="0" fillId="0" borderId="2" xfId="0" applyFont="1" applyBorder="1" applyAlignment="1">
      <alignment horizontal="center" vertical="top"/>
    </xf>
    <xf numFmtId="15" fontId="0" fillId="0" borderId="3" xfId="0" applyNumberFormat="1" applyFont="1" applyBorder="1" applyAlignment="1">
      <alignment vertical="top"/>
    </xf>
    <xf numFmtId="15" fontId="0" fillId="0" borderId="3" xfId="0" applyNumberFormat="1" applyFont="1" applyBorder="1" applyAlignment="1">
      <alignment vertical="top" wrapText="1"/>
    </xf>
  </cellXfs>
  <cellStyles count="3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Normal" xfId="0" builtinId="0"/>
  </cellStyles>
  <dxfs count="108">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scheme val="none"/>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top" textRotation="0" wrapText="0" indent="0" justifyLastLine="0" shrinkToFit="0" readingOrder="0"/>
      <border diagonalUp="0" diagonalDown="0">
        <left style="thin">
          <color auto="1"/>
        </left>
        <right style="thin">
          <color auto="1"/>
        </right>
        <top style="thin">
          <color auto="1"/>
        </top>
        <bottom style="thin">
          <color auto="1"/>
        </bottom>
        <vertical/>
        <horizontal/>
      </border>
    </dxf>
    <dxf>
      <border outline="0">
        <top style="thin">
          <color auto="1"/>
        </top>
      </border>
    </dxf>
    <dxf>
      <border outline="0">
        <bottom style="thin">
          <color auto="1"/>
        </bottom>
      </border>
    </dxf>
    <dxf>
      <border outline="0">
        <bottom style="thin">
          <color auto="1"/>
        </bottom>
      </border>
    </dxf>
    <dxf>
      <font>
        <b/>
        <i val="0"/>
        <strike val="0"/>
        <condense val="0"/>
        <extend val="0"/>
        <outline val="0"/>
        <shadow val="0"/>
        <u val="none"/>
        <vertAlign val="baseline"/>
        <sz val="12"/>
        <color theme="1"/>
        <name val="Calibri"/>
        <scheme val="minor"/>
      </font>
      <alignment horizontal="general" vertical="top" textRotation="0" wrapText="1" indent="0" justifyLastLine="0" shrinkToFit="0" readingOrder="0"/>
      <border diagonalUp="0" diagonalDown="0" outline="0">
        <left style="thin">
          <color auto="1"/>
        </left>
        <right style="thin">
          <color auto="1"/>
        </right>
        <top/>
        <bottom/>
      </border>
    </dxf>
    <dxf>
      <fill>
        <patternFill patternType="none"/>
      </fill>
    </dxf>
    <dxf>
      <fill>
        <patternFill patternType="none"/>
      </fill>
    </dxf>
    <dxf>
      <font>
        <b val="0"/>
        <i val="0"/>
        <strike val="0"/>
        <condense val="0"/>
        <extend val="0"/>
        <outline val="0"/>
        <shadow val="0"/>
        <u val="none"/>
        <vertAlign val="baseline"/>
        <sz val="12"/>
        <color theme="1"/>
        <name val="Calibri"/>
        <scheme val="minor"/>
      </font>
      <fill>
        <patternFill patternType="none">
          <fgColor indexed="64"/>
          <bgColor theme="2" tint="-0.249977111117893"/>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2" tint="-0.249977111117893"/>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scheme val="none"/>
      </font>
      <fill>
        <patternFill patternType="none">
          <fgColor indexed="64"/>
          <bgColor theme="2" tint="-0.249977111117893"/>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2" tint="-0.249977111117893"/>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2" tint="-0.249977111117893"/>
        </patternFill>
      </fill>
      <alignment horizontal="general" vertical="top"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2" tint="-0.249977111117893"/>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2" tint="-0.249977111117893"/>
        </patternFill>
      </fill>
      <alignment horizontal="center" vertical="top" textRotation="0" wrapText="0" indent="0" justifyLastLine="0" shrinkToFit="0" readingOrder="0"/>
      <border diagonalUp="0" diagonalDown="0" outline="0">
        <left/>
        <right style="thin">
          <color auto="1"/>
        </right>
        <top style="thin">
          <color auto="1"/>
        </top>
        <bottom style="thin">
          <color auto="1"/>
        </bottom>
      </border>
    </dxf>
    <dxf>
      <border outline="0">
        <top style="thin">
          <color auto="1"/>
        </top>
      </border>
    </dxf>
    <dxf>
      <border outline="0">
        <left style="thin">
          <color auto="1"/>
        </left>
        <right style="thin">
          <color auto="1"/>
        </right>
        <top style="thin">
          <color auto="1"/>
        </top>
        <bottom style="thin">
          <color auto="1"/>
        </bottom>
      </border>
    </dxf>
    <dxf>
      <fill>
        <patternFill patternType="none"/>
      </fill>
    </dxf>
    <dxf>
      <border outline="0">
        <bottom style="thin">
          <color auto="1"/>
        </bottom>
      </border>
    </dxf>
    <dxf>
      <font>
        <b/>
        <i val="0"/>
        <strike val="0"/>
        <condense val="0"/>
        <extend val="0"/>
        <outline val="0"/>
        <shadow val="0"/>
        <u val="none"/>
        <vertAlign val="baseline"/>
        <sz val="12"/>
        <color theme="0"/>
        <name val="Calibri"/>
        <scheme val="minor"/>
      </font>
      <fill>
        <patternFill patternType="none">
          <fgColor theme="4"/>
          <bgColor theme="4"/>
        </patternFill>
      </fill>
      <alignment horizontal="general" vertical="top"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2"/>
        <color theme="1"/>
        <name val="Calibri"/>
        <scheme val="minor"/>
      </font>
      <numFmt numFmtId="20" formatCode="d\-mmm\-yy"/>
      <fill>
        <patternFill patternType="none">
          <fgColor indexed="64"/>
          <bgColor indexed="65"/>
        </patternFill>
      </fill>
      <alignment horizontal="general" vertical="top"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rgb="FF333333"/>
        <name val="Calibri"/>
        <scheme val="minor"/>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scheme val="none"/>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top"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rgb="FF333333"/>
        <name val="Calibri"/>
        <scheme val="none"/>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top"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2"/>
        <color theme="0"/>
        <name val="Calibri"/>
        <scheme val="minor"/>
      </font>
      <fill>
        <patternFill patternType="none">
          <fgColor indexed="64"/>
          <bgColor indexed="65"/>
        </patternFill>
      </fill>
      <alignment horizontal="general" vertical="top" textRotation="0" wrapText="1" indent="0" justifyLastLine="0" shrinkToFit="0" readingOrder="0"/>
      <border diagonalUp="0" diagonalDown="0" outline="0">
        <left style="thin">
          <color auto="1"/>
        </left>
        <right style="thin">
          <color auto="1"/>
        </right>
        <top/>
        <bottom/>
      </border>
    </dxf>
    <dxf>
      <numFmt numFmtId="20" formatCode="d\-mmm\-yy"/>
      <fill>
        <patternFill patternType="none">
          <fgColor indexed="64"/>
          <bgColor indexed="65"/>
        </patternFill>
      </fill>
      <alignment horizontal="general" vertical="top"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rgb="FF333333"/>
        <name val="Calibri"/>
        <scheme val="minor"/>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scheme val="none"/>
      </font>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ill>
        <patternFill patternType="none">
          <fgColor indexed="64"/>
          <bgColor indexed="65"/>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ill>
        <patternFill patternType="none">
          <fgColor indexed="64"/>
          <bgColor indexed="65"/>
        </patternFill>
      </fill>
      <alignment horizontal="center" vertical="top"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font>
        <b/>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top" textRotation="0" wrapText="1" indent="0" justifyLastLine="0" shrinkToFit="0" readingOrder="0"/>
      <border diagonalUp="0" diagonalDown="0" outline="0">
        <left style="thin">
          <color auto="1"/>
        </left>
        <right style="thin">
          <color auto="1"/>
        </right>
        <top/>
        <bottom/>
      </border>
    </dxf>
    <dxf>
      <fill>
        <patternFill patternType="none"/>
      </fill>
    </dxf>
    <dxf>
      <fill>
        <patternFill patternType="none"/>
      </fill>
    </dxf>
    <dxf>
      <font>
        <b val="0"/>
        <i val="0"/>
        <strike val="0"/>
        <condense val="0"/>
        <extend val="0"/>
        <outline val="0"/>
        <shadow val="0"/>
        <u val="none"/>
        <vertAlign val="baseline"/>
        <sz val="12"/>
        <color theme="1"/>
        <name val="Calibri"/>
        <scheme val="minor"/>
      </font>
      <fill>
        <patternFill patternType="none">
          <fgColor indexed="64"/>
          <bgColor theme="5" tint="0.39997558519241921"/>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5" tint="0.39997558519241921"/>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scheme val="none"/>
      </font>
      <fill>
        <patternFill patternType="none">
          <fgColor indexed="64"/>
          <bgColor theme="5" tint="0.39997558519241921"/>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5" tint="0.39997558519241921"/>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5" tint="0.39997558519241921"/>
        </patternFill>
      </fill>
      <alignment horizontal="general" vertical="top"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5" tint="0.39997558519241921"/>
        </patternFill>
      </fill>
      <alignment horizontal="general" vertical="top"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scheme val="minor"/>
      </font>
      <fill>
        <patternFill patternType="none">
          <fgColor indexed="64"/>
          <bgColor theme="5" tint="0.39997558519241921"/>
        </patternFill>
      </fill>
      <alignment horizontal="center" vertical="top" textRotation="0" wrapText="0" indent="0" justifyLastLine="0" shrinkToFit="0" readingOrder="0"/>
      <border diagonalUp="0" diagonalDown="0" outline="0">
        <left/>
        <right style="thin">
          <color auto="1"/>
        </right>
        <top style="thin">
          <color auto="1"/>
        </top>
        <bottom style="thin">
          <color auto="1"/>
        </bottom>
      </border>
    </dxf>
    <dxf>
      <border outline="0">
        <top style="thin">
          <color auto="1"/>
        </top>
      </border>
    </dxf>
    <dxf>
      <border outline="0">
        <left style="thin">
          <color auto="1"/>
        </left>
        <right style="thin">
          <color auto="1"/>
        </right>
        <top style="thin">
          <color auto="1"/>
        </top>
        <bottom style="thin">
          <color auto="1"/>
        </bottom>
      </border>
    </dxf>
    <dxf>
      <fill>
        <patternFill patternType="none"/>
      </fill>
    </dxf>
    <dxf>
      <border outline="0">
        <bottom style="thin">
          <color auto="1"/>
        </bottom>
      </border>
    </dxf>
    <dxf>
      <font>
        <b/>
        <i val="0"/>
        <strike val="0"/>
        <condense val="0"/>
        <extend val="0"/>
        <outline val="0"/>
        <shadow val="0"/>
        <u val="none"/>
        <vertAlign val="baseline"/>
        <sz val="12"/>
        <color theme="0"/>
        <name val="Calibri"/>
        <scheme val="minor"/>
      </font>
      <fill>
        <patternFill patternType="none">
          <fgColor theme="4"/>
          <bgColor theme="4"/>
        </patternFill>
      </fill>
      <alignment horizontal="general" vertical="top" textRotation="0" wrapText="1" indent="0" justifyLastLine="0" shrinkToFit="0" readingOrder="0"/>
      <border diagonalUp="0" diagonalDown="0" outline="0">
        <left style="thin">
          <color auto="1"/>
        </left>
        <right style="thin">
          <color auto="1"/>
        </right>
        <top/>
        <bottom/>
      </border>
    </dxf>
    <dxf>
      <alignment horizontal="general" vertical="top" textRotation="0" wrapText="0" indent="0" justifyLastLine="0" shrinkToFit="0" readingOrder="0"/>
      <border diagonalUp="0" diagonalDown="0" outline="0">
        <left style="thin">
          <color auto="1"/>
        </left>
        <right/>
        <top style="thin">
          <color auto="1"/>
        </top>
        <bottom/>
      </border>
    </dxf>
    <dxf>
      <numFmt numFmtId="20" formatCode="d\-mmm\-yy"/>
      <alignment horizontal="general" vertical="top" textRotation="0" wrapText="0" indent="0" justifyLastLine="0" shrinkToFit="0" readingOrder="0"/>
      <border diagonalUp="0" diagonalDown="0">
        <left style="thin">
          <color auto="1"/>
        </left>
        <right/>
        <top style="thin">
          <color auto="1"/>
        </top>
        <bottom style="thin">
          <color auto="1"/>
        </bottom>
        <vertical/>
        <horizontal/>
      </border>
    </dxf>
    <dxf>
      <alignment horizontal="general" vertical="top" textRotation="0" wrapText="1" indent="0" justifyLastLine="0" shrinkToFit="0" readingOrder="0"/>
      <border diagonalUp="0" diagonalDown="0" outline="0">
        <left style="thin">
          <color auto="1"/>
        </left>
        <right style="thin">
          <color auto="1"/>
        </right>
        <top style="thin">
          <color auto="1"/>
        </top>
        <bottom/>
      </border>
    </dxf>
    <dxf>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top" textRotation="0" wrapText="1" indent="0" justifyLastLine="0" shrinkToFit="0" readingOrder="0"/>
      <border diagonalUp="0" diagonalDown="0" outline="0">
        <left style="thin">
          <color auto="1"/>
        </left>
        <right style="thin">
          <color auto="1"/>
        </right>
        <top style="thin">
          <color auto="1"/>
        </top>
        <bottom/>
      </border>
    </dxf>
    <dxf>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top" textRotation="0" wrapText="1" indent="0" justifyLastLine="0" shrinkToFit="0" readingOrder="0"/>
      <border diagonalUp="0" diagonalDown="0" outline="0">
        <left style="thin">
          <color auto="1"/>
        </left>
        <right style="thin">
          <color auto="1"/>
        </right>
        <top style="thin">
          <color auto="1"/>
        </top>
        <bottom/>
      </border>
    </dxf>
    <dxf>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top" textRotation="0" wrapText="1" indent="0" justifyLastLine="0" shrinkToFit="0" readingOrder="0"/>
      <border diagonalUp="0" diagonalDown="0" outline="0">
        <left style="thin">
          <color auto="1"/>
        </left>
        <right style="thin">
          <color auto="1"/>
        </right>
        <top style="thin">
          <color auto="1"/>
        </top>
        <bottom/>
      </border>
    </dxf>
    <dxf>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top" textRotation="0" wrapText="1" indent="0" justifyLastLine="0" shrinkToFit="0" readingOrder="0"/>
      <border diagonalUp="0" diagonalDown="0" outline="0">
        <left style="thin">
          <color auto="1"/>
        </left>
        <right style="thin">
          <color auto="1"/>
        </right>
        <top style="thin">
          <color auto="1"/>
        </top>
        <bottom/>
      </border>
    </dxf>
    <dxf>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top" textRotation="0" wrapText="0" indent="0" justifyLastLine="0" shrinkToFit="0" readingOrder="0"/>
      <border diagonalUp="0" diagonalDown="0" outline="0">
        <left style="thin">
          <color auto="1"/>
        </left>
        <right style="thin">
          <color auto="1"/>
        </right>
        <top style="thin">
          <color auto="1"/>
        </top>
        <bottom/>
      </border>
    </dxf>
    <dxf>
      <alignment horizontal="general" vertical="top" textRotation="0" wrapText="0"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top" textRotation="0" wrapText="1" indent="0" justifyLastLine="0" shrinkToFit="0" readingOrder="0"/>
      <border diagonalUp="0" diagonalDown="0" outline="0">
        <left style="thin">
          <color auto="1"/>
        </left>
        <right style="thin">
          <color auto="1"/>
        </right>
        <top style="thin">
          <color auto="1"/>
        </top>
        <bottom/>
      </border>
    </dxf>
    <dxf>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center" vertical="top" textRotation="0" wrapText="0" indent="0" justifyLastLine="0" shrinkToFit="0" readingOrder="0"/>
      <border diagonalUp="0" diagonalDown="0" outline="0">
        <left/>
        <right style="thin">
          <color auto="1"/>
        </right>
        <top style="thin">
          <color auto="1"/>
        </top>
        <bottom/>
      </border>
    </dxf>
    <dxf>
      <alignment horizontal="center" vertical="top" textRotation="0" wrapText="0"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alignment horizontal="general"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2"/>
        <color theme="1"/>
        <name val="Calibri"/>
        <scheme val="minor"/>
      </font>
      <alignment horizontal="general" vertical="top" textRotation="0" wrapText="1" indent="0" justifyLastLine="0" shrinkToFit="0" readingOrder="0"/>
      <border diagonalUp="0" diagonalDown="0" outline="0">
        <left style="thin">
          <color auto="1"/>
        </left>
        <right style="thin">
          <color auto="1"/>
        </right>
        <top/>
        <bottom/>
      </border>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fill>
        <patternFill patternType="none">
          <fgColor indexed="64"/>
        </patternFill>
      </fill>
    </dxf>
    <dxf>
      <border outline="0">
        <top style="thin">
          <color auto="1"/>
        </top>
      </border>
    </dxf>
    <dxf>
      <border outline="0">
        <left style="thin">
          <color auto="1"/>
        </left>
        <right style="thin">
          <color auto="1"/>
        </right>
        <top style="thin">
          <color auto="1"/>
        </top>
        <bottom style="thin">
          <color auto="1"/>
        </bottom>
      </border>
    </dxf>
    <dxf>
      <fill>
        <patternFill patternType="none">
          <fgColor indexed="64"/>
        </patternFill>
      </fill>
    </dxf>
    <dxf>
      <border outline="0">
        <bottom style="thin">
          <color auto="1"/>
        </bottom>
      </border>
    </dxf>
    <dxf>
      <font>
        <b/>
        <i val="0"/>
        <strike val="0"/>
        <condense val="0"/>
        <extend val="0"/>
        <outline val="0"/>
        <shadow val="0"/>
        <u val="none"/>
        <vertAlign val="baseline"/>
        <sz val="12"/>
        <color theme="1"/>
        <name val="Calibri"/>
        <scheme val="minor"/>
      </font>
      <alignment horizontal="general" vertical="top" textRotation="0" wrapText="1" indent="0" justifyLastLine="0" shrinkToFit="0" readingOrder="0"/>
      <border diagonalUp="0" diagonalDown="0" outline="0">
        <left style="thin">
          <color auto="1"/>
        </left>
        <right style="thin">
          <color auto="1"/>
        </right>
        <top/>
        <bottom/>
      </border>
    </dxf>
  </dxfs>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sharedStrings" Target="sharedStrings.xml"/><Relationship Id="rId12"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theme" Target="theme/theme1.xml"/><Relationship Id="rId10" Type="http://schemas.openxmlformats.org/officeDocument/2006/relationships/styles" Target="styles.xml"/></Relationships>
</file>

<file path=xl/tables/table1.xml><?xml version="1.0" encoding="utf-8"?>
<table xmlns="http://schemas.openxmlformats.org/spreadsheetml/2006/main" id="2" name="Table2" displayName="Table2" ref="A1:I35" totalsRowCount="1" headerRowDxfId="107" dataDxfId="105" headerRowBorderDxfId="106" tableBorderDxfId="104" totalsRowBorderDxfId="103">
  <autoFilter ref="A1:I34"/>
  <tableColumns count="9">
    <tableColumn id="1" name="No. of Grant" totalsRowLabel="Total" dataDxfId="102" totalsRowDxfId="101"/>
    <tableColumn id="2" name="Grant Name" dataDxfId="100" totalsRowDxfId="99"/>
    <tableColumn id="3" name="Australian Category" dataDxfId="98" totalsRowDxfId="97"/>
    <tableColumn id="4" name="Amount" dataDxfId="96" totalsRowDxfId="95"/>
    <tableColumn id="5" name="Discipline" dataDxfId="94" totalsRowDxfId="93"/>
    <tableColumn id="6" name="Teaching &amp; Learning Agenda" dataDxfId="92" totalsRowDxfId="91"/>
    <tableColumn id="7" name="URL" dataDxfId="90" totalsRowDxfId="89"/>
    <tableColumn id="8" name="Funding Body/org" dataDxfId="88" totalsRowDxfId="87"/>
    <tableColumn id="9" name="Due dates" totalsRowFunction="count" dataDxfId="86" totalsRowDxfId="85"/>
  </tableColumns>
  <tableStyleInfo name="TableStyleLight1" showFirstColumn="0" showLastColumn="0" showRowStripes="1" showColumnStripes="0"/>
</table>
</file>

<file path=xl/tables/table2.xml><?xml version="1.0" encoding="utf-8"?>
<table xmlns="http://schemas.openxmlformats.org/spreadsheetml/2006/main" id="1" name="Table1" displayName="Table1" ref="A1:I16" totalsRowCount="1" headerRowDxfId="84" dataDxfId="82" headerRowBorderDxfId="83" tableBorderDxfId="81" totalsRowBorderDxfId="80">
  <autoFilter ref="A1:I15"/>
  <tableColumns count="9">
    <tableColumn id="1" name="No. of Awards" totalsRowLabel="Total" dataDxfId="79" totalsRowDxfId="78"/>
    <tableColumn id="2" name="Award Name" dataDxfId="77" totalsRowDxfId="76"/>
    <tableColumn id="3" name="Australian Category" dataDxfId="75" totalsRowDxfId="74"/>
    <tableColumn id="4" name="Amount" dataDxfId="73" totalsRowDxfId="72"/>
    <tableColumn id="5" name="Discipline" dataDxfId="71" totalsRowDxfId="70"/>
    <tableColumn id="6" name="Teaching &amp; Learning Agenda" dataDxfId="69" totalsRowDxfId="68"/>
    <tableColumn id="7" name="URL" dataDxfId="67" totalsRowDxfId="66"/>
    <tableColumn id="8" name="Funding Body/org" dataDxfId="65" totalsRowDxfId="64"/>
    <tableColumn id="9" name="Due dates" totalsRowFunction="count" dataDxfId="63" totalsRowDxfId="62"/>
  </tableColumns>
  <tableStyleInfo name="TableStyleLight16" showFirstColumn="0" showLastColumn="0" showRowStripes="1" showColumnStripes="0"/>
</table>
</file>

<file path=xl/tables/table3.xml><?xml version="1.0" encoding="utf-8"?>
<table xmlns="http://schemas.openxmlformats.org/spreadsheetml/2006/main" id="3" name="Table3" displayName="Table3" ref="A1:I12" totalsRowShown="0" headerRowDxfId="61" dataDxfId="59" headerRowBorderDxfId="60" tableBorderDxfId="58" totalsRowBorderDxfId="57">
  <autoFilter ref="A1:I12"/>
  <tableColumns count="9">
    <tableColumn id="1" name="No. of Grant" dataDxfId="56"/>
    <tableColumn id="2" name="Grant Name" dataDxfId="55"/>
    <tableColumn id="3" name="Australian Category" dataDxfId="54"/>
    <tableColumn id="4" name="Amount" dataDxfId="53"/>
    <tableColumn id="5" name="Discipline" dataDxfId="52"/>
    <tableColumn id="6" name="Teaching &amp; Learning Agenda" dataDxfId="51"/>
    <tableColumn id="7" name="URL" dataDxfId="50"/>
    <tableColumn id="8" name="Funding Body/org" dataDxfId="49"/>
    <tableColumn id="9" name="Due dates" dataDxfId="48"/>
  </tableColumns>
  <tableStyleInfo name="TableStyleMedium16" showFirstColumn="0" showLastColumn="0" showRowStripes="1" showColumnStripes="0"/>
</table>
</file>

<file path=xl/tables/table4.xml><?xml version="1.0" encoding="utf-8"?>
<table xmlns="http://schemas.openxmlformats.org/spreadsheetml/2006/main" id="7" name="Table7" displayName="Table7" ref="A1:I8" totalsRowShown="0" headerRowDxfId="47" headerRowBorderDxfId="46" tableBorderDxfId="45" totalsRowBorderDxfId="44">
  <autoFilter ref="A1:I8"/>
  <tableColumns count="9">
    <tableColumn id="1" name="No. of Grant" dataDxfId="43"/>
    <tableColumn id="2" name="Grant Name" dataDxfId="42"/>
    <tableColumn id="3" name="Australian Category" dataDxfId="41"/>
    <tableColumn id="4" name="Amount" dataDxfId="40"/>
    <tableColumn id="5" name="Discipline" dataDxfId="39"/>
    <tableColumn id="6" name="Teaching &amp; Learning Agenda" dataDxfId="38"/>
    <tableColumn id="7" name="URL" dataDxfId="37"/>
    <tableColumn id="8" name="Funding Body/org" dataDxfId="36"/>
    <tableColumn id="9" name="Due dates" dataDxfId="35"/>
  </tableColumns>
  <tableStyleInfo name="TableStyleLight18" showFirstColumn="0" showLastColumn="0" showRowStripes="1" showColumnStripes="0"/>
</table>
</file>

<file path=xl/tables/table5.xml><?xml version="1.0" encoding="utf-8"?>
<table xmlns="http://schemas.openxmlformats.org/spreadsheetml/2006/main" id="5" name="Table5" displayName="Table5" ref="A1:I6" totalsRowShown="0" headerRowDxfId="34" headerRowBorderDxfId="33" tableBorderDxfId="32" totalsRowBorderDxfId="31">
  <autoFilter ref="A1:I6"/>
  <tableColumns count="9">
    <tableColumn id="1" name="No. of Grant" dataDxfId="30"/>
    <tableColumn id="2" name="Grant Name" dataDxfId="29"/>
    <tableColumn id="3" name="Australian Category" dataDxfId="28"/>
    <tableColumn id="4" name="Amount" dataDxfId="27"/>
    <tableColumn id="5" name="Discipline" dataDxfId="26"/>
    <tableColumn id="6" name="Teaching &amp; Learning Agenda" dataDxfId="25"/>
    <tableColumn id="7" name="URL" dataDxfId="24"/>
    <tableColumn id="8" name="Funding Body/org" dataDxfId="23"/>
    <tableColumn id="9" name="Due dates" dataDxfId="22"/>
  </tableColumns>
  <tableStyleInfo name="TableStyleMedium6" showFirstColumn="0" showLastColumn="0" showRowStripes="1" showColumnStripes="0"/>
</table>
</file>

<file path=xl/tables/table6.xml><?xml version="1.0" encoding="utf-8"?>
<table xmlns="http://schemas.openxmlformats.org/spreadsheetml/2006/main" id="6" name="Table6" displayName="Table6" ref="A1:I5" totalsRowShown="0" headerRowDxfId="21" dataDxfId="19" headerRowBorderDxfId="20" tableBorderDxfId="18" totalsRowBorderDxfId="17">
  <autoFilter ref="A1:I5"/>
  <tableColumns count="9">
    <tableColumn id="1" name="No. of Grant" dataDxfId="16"/>
    <tableColumn id="2" name="Grant Name" dataDxfId="15"/>
    <tableColumn id="3" name="Australian Category" dataDxfId="14"/>
    <tableColumn id="4" name="Amount" dataDxfId="13"/>
    <tableColumn id="5" name="Discipline" dataDxfId="12"/>
    <tableColumn id="6" name="Teaching &amp; Learning Agenda" dataDxfId="11"/>
    <tableColumn id="7" name="URL" dataDxfId="10"/>
    <tableColumn id="8" name="Funding Body/org" dataDxfId="9"/>
    <tableColumn id="9" name="Due dates" dataDxfId="8"/>
  </tableColumns>
  <tableStyleInfo name="TableStyleMedium16" showFirstColumn="0" showLastColumn="0" showRowStripes="1" showColumnStripes="0"/>
</table>
</file>

<file path=xl/tables/table7.xml><?xml version="1.0" encoding="utf-8"?>
<table xmlns="http://schemas.openxmlformats.org/spreadsheetml/2006/main" id="8" name="Table8" displayName="Table8" ref="A1:I3" totalsRowShown="0" headerRowDxfId="7" headerRowBorderDxfId="6" tableBorderDxfId="5" totalsRowBorderDxfId="4">
  <autoFilter ref="A1:I3"/>
  <tableColumns count="9">
    <tableColumn id="1" name="No. of Grant" dataDxfId="3"/>
    <tableColumn id="2" name="Grant Name"/>
    <tableColumn id="3" name="Australian Category"/>
    <tableColumn id="4" name="Amount"/>
    <tableColumn id="5" name="Discipline" dataDxfId="2"/>
    <tableColumn id="6" name="Teaching &amp; Learning Agenda" dataDxfId="1"/>
    <tableColumn id="7" name="URL" dataDxfId="0"/>
    <tableColumn id="8" name="Funding Body/org"/>
    <tableColumn id="9" name="Due dates"/>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topLeftCell="E34" zoomScale="200" zoomScaleNormal="200" zoomScalePageLayoutView="200" workbookViewId="0">
      <selection activeCell="J35" sqref="J35"/>
    </sheetView>
  </sheetViews>
  <sheetFormatPr baseColWidth="10" defaultRowHeight="15" x14ac:dyDescent="0"/>
  <cols>
    <col min="1" max="1" width="14.1640625" style="4" customWidth="1"/>
    <col min="2" max="2" width="22.1640625" bestFit="1" customWidth="1"/>
    <col min="3" max="3" width="20.1640625" customWidth="1"/>
    <col min="4" max="4" width="18.83203125" bestFit="1" customWidth="1"/>
    <col min="5" max="5" width="22.6640625" style="7" bestFit="1" customWidth="1"/>
    <col min="6" max="6" width="45.6640625" bestFit="1" customWidth="1"/>
    <col min="7" max="7" width="14.33203125" bestFit="1" customWidth="1"/>
    <col min="8" max="8" width="29.6640625" bestFit="1" customWidth="1"/>
    <col min="9" max="9" width="16" bestFit="1" customWidth="1"/>
    <col min="10" max="10" width="15.1640625" customWidth="1"/>
  </cols>
  <sheetData>
    <row r="1" spans="1:9" s="6" customFormat="1">
      <c r="A1" s="19" t="s">
        <v>1</v>
      </c>
      <c r="B1" s="20" t="s">
        <v>2</v>
      </c>
      <c r="C1" s="20" t="s">
        <v>9</v>
      </c>
      <c r="D1" s="20" t="s">
        <v>3</v>
      </c>
      <c r="E1" s="28" t="s">
        <v>4</v>
      </c>
      <c r="F1" s="20" t="s">
        <v>8</v>
      </c>
      <c r="G1" s="20" t="s">
        <v>5</v>
      </c>
      <c r="H1" s="20" t="s">
        <v>6</v>
      </c>
      <c r="I1" s="21" t="s">
        <v>7</v>
      </c>
    </row>
    <row r="2" spans="1:9" s="2" customFormat="1" ht="75">
      <c r="A2" s="75">
        <v>1</v>
      </c>
      <c r="B2" s="61" t="s">
        <v>130</v>
      </c>
      <c r="C2" s="76" t="s">
        <v>10</v>
      </c>
      <c r="D2" s="61" t="s">
        <v>131</v>
      </c>
      <c r="E2" s="36" t="s">
        <v>31</v>
      </c>
      <c r="F2" s="61" t="s">
        <v>132</v>
      </c>
      <c r="G2" s="61" t="s">
        <v>133</v>
      </c>
      <c r="H2" s="61" t="s">
        <v>32</v>
      </c>
      <c r="I2" s="77">
        <v>42873</v>
      </c>
    </row>
    <row r="3" spans="1:9" s="3" customFormat="1" ht="165">
      <c r="A3" s="75">
        <v>2</v>
      </c>
      <c r="B3" s="61" t="s">
        <v>13</v>
      </c>
      <c r="C3" s="76" t="s">
        <v>10</v>
      </c>
      <c r="D3" s="61" t="s">
        <v>15</v>
      </c>
      <c r="E3" s="36" t="s">
        <v>17</v>
      </c>
      <c r="F3" s="61" t="s">
        <v>16</v>
      </c>
      <c r="G3" s="61" t="s">
        <v>18</v>
      </c>
      <c r="H3" s="61" t="s">
        <v>12</v>
      </c>
      <c r="I3" s="62">
        <v>42874</v>
      </c>
    </row>
    <row r="4" spans="1:9" s="3" customFormat="1" ht="255">
      <c r="A4" s="75">
        <v>3</v>
      </c>
      <c r="B4" s="61" t="s">
        <v>134</v>
      </c>
      <c r="C4" s="76" t="s">
        <v>135</v>
      </c>
      <c r="D4" s="61" t="s">
        <v>136</v>
      </c>
      <c r="E4" s="36" t="s">
        <v>137</v>
      </c>
      <c r="F4" s="61" t="s">
        <v>138</v>
      </c>
      <c r="G4" s="61" t="s">
        <v>139</v>
      </c>
      <c r="H4" s="61" t="s">
        <v>140</v>
      </c>
      <c r="I4" s="62">
        <v>42886</v>
      </c>
    </row>
    <row r="5" spans="1:9" s="2" customFormat="1" ht="165">
      <c r="A5" s="75">
        <v>4</v>
      </c>
      <c r="B5" s="76" t="s">
        <v>14</v>
      </c>
      <c r="C5" s="76" t="s">
        <v>10</v>
      </c>
      <c r="D5" s="76" t="s">
        <v>20</v>
      </c>
      <c r="E5" s="36" t="s">
        <v>21</v>
      </c>
      <c r="F5" s="61" t="s">
        <v>22</v>
      </c>
      <c r="G5" s="61" t="s">
        <v>23</v>
      </c>
      <c r="H5" s="39" t="s">
        <v>19</v>
      </c>
      <c r="I5" s="77">
        <v>42917</v>
      </c>
    </row>
    <row r="6" spans="1:9" s="2" customFormat="1" ht="195">
      <c r="A6" s="75">
        <v>5</v>
      </c>
      <c r="B6" s="38" t="s">
        <v>141</v>
      </c>
      <c r="C6" s="76" t="s">
        <v>10</v>
      </c>
      <c r="D6" s="61" t="s">
        <v>143</v>
      </c>
      <c r="E6" s="36" t="s">
        <v>142</v>
      </c>
      <c r="F6" s="61" t="s">
        <v>146</v>
      </c>
      <c r="G6" s="61" t="s">
        <v>145</v>
      </c>
      <c r="H6" s="39" t="s">
        <v>144</v>
      </c>
      <c r="I6" s="77">
        <v>42892</v>
      </c>
    </row>
    <row r="7" spans="1:9" s="2" customFormat="1" ht="90">
      <c r="A7" s="75">
        <v>6</v>
      </c>
      <c r="B7" s="38" t="s">
        <v>147</v>
      </c>
      <c r="C7" s="76" t="s">
        <v>10</v>
      </c>
      <c r="D7" s="61" t="s">
        <v>149</v>
      </c>
      <c r="E7" s="36" t="s">
        <v>148</v>
      </c>
      <c r="F7" s="61" t="s">
        <v>150</v>
      </c>
      <c r="G7" s="61" t="s">
        <v>151</v>
      </c>
      <c r="H7" s="39" t="s">
        <v>152</v>
      </c>
      <c r="I7" s="77">
        <v>42916</v>
      </c>
    </row>
    <row r="8" spans="1:9" s="2" customFormat="1" ht="135">
      <c r="A8" s="75">
        <v>7</v>
      </c>
      <c r="B8" s="38" t="s">
        <v>157</v>
      </c>
      <c r="C8" s="76" t="s">
        <v>10</v>
      </c>
      <c r="D8" s="61" t="s">
        <v>156</v>
      </c>
      <c r="E8" s="36" t="s">
        <v>31</v>
      </c>
      <c r="F8" s="61" t="s">
        <v>155</v>
      </c>
      <c r="G8" s="61" t="s">
        <v>154</v>
      </c>
      <c r="H8" s="39" t="s">
        <v>153</v>
      </c>
      <c r="I8" s="77">
        <v>42916</v>
      </c>
    </row>
    <row r="9" spans="1:9" s="2" customFormat="1" ht="345">
      <c r="A9" s="75">
        <v>8</v>
      </c>
      <c r="B9" s="40" t="s">
        <v>14</v>
      </c>
      <c r="C9" s="76" t="s">
        <v>10</v>
      </c>
      <c r="D9" s="61" t="s">
        <v>158</v>
      </c>
      <c r="E9" s="36" t="s">
        <v>31</v>
      </c>
      <c r="F9" s="61" t="s">
        <v>159</v>
      </c>
      <c r="G9" s="61" t="s">
        <v>160</v>
      </c>
      <c r="H9" s="39" t="s">
        <v>161</v>
      </c>
      <c r="I9" s="77">
        <v>42926</v>
      </c>
    </row>
    <row r="10" spans="1:9" s="3" customFormat="1" ht="330">
      <c r="A10" s="75">
        <v>9</v>
      </c>
      <c r="B10" s="61" t="s">
        <v>60</v>
      </c>
      <c r="C10" s="61" t="s">
        <v>10</v>
      </c>
      <c r="D10" s="61" t="s">
        <v>61</v>
      </c>
      <c r="E10" s="36" t="s">
        <v>31</v>
      </c>
      <c r="F10" s="61" t="s">
        <v>64</v>
      </c>
      <c r="G10" s="61" t="s">
        <v>63</v>
      </c>
      <c r="H10" s="39" t="s">
        <v>62</v>
      </c>
      <c r="I10" s="62">
        <v>42931</v>
      </c>
    </row>
    <row r="11" spans="1:9" s="3" customFormat="1" ht="75">
      <c r="A11" s="75">
        <v>10</v>
      </c>
      <c r="B11" s="61" t="s">
        <v>65</v>
      </c>
      <c r="C11" s="61" t="s">
        <v>10</v>
      </c>
      <c r="D11" s="61" t="s">
        <v>66</v>
      </c>
      <c r="E11" s="36" t="s">
        <v>67</v>
      </c>
      <c r="F11" s="38" t="s">
        <v>70</v>
      </c>
      <c r="G11" s="61" t="s">
        <v>69</v>
      </c>
      <c r="H11" s="38" t="s">
        <v>68</v>
      </c>
      <c r="I11" s="62">
        <v>42947</v>
      </c>
    </row>
    <row r="12" spans="1:9" s="2" customFormat="1" ht="75">
      <c r="A12" s="75">
        <v>11</v>
      </c>
      <c r="B12" s="61" t="s">
        <v>24</v>
      </c>
      <c r="C12" s="76" t="s">
        <v>10</v>
      </c>
      <c r="D12" s="76" t="s">
        <v>11</v>
      </c>
      <c r="E12" s="36" t="s">
        <v>26</v>
      </c>
      <c r="F12" s="61" t="s">
        <v>28</v>
      </c>
      <c r="G12" s="61" t="s">
        <v>27</v>
      </c>
      <c r="H12" s="61" t="s">
        <v>25</v>
      </c>
      <c r="I12" s="77">
        <v>42948</v>
      </c>
    </row>
    <row r="13" spans="1:9" s="2" customFormat="1" ht="240">
      <c r="A13" s="75">
        <v>12</v>
      </c>
      <c r="B13" s="61" t="s">
        <v>29</v>
      </c>
      <c r="C13" s="76" t="s">
        <v>10</v>
      </c>
      <c r="D13" s="76" t="s">
        <v>30</v>
      </c>
      <c r="E13" s="42" t="s">
        <v>31</v>
      </c>
      <c r="F13" s="61" t="s">
        <v>33</v>
      </c>
      <c r="G13" s="61" t="s">
        <v>34</v>
      </c>
      <c r="H13" s="43" t="s">
        <v>32</v>
      </c>
      <c r="I13" s="77">
        <v>42948</v>
      </c>
    </row>
    <row r="14" spans="1:9" s="2" customFormat="1" ht="75">
      <c r="A14" s="75">
        <v>13</v>
      </c>
      <c r="B14" s="76" t="s">
        <v>14</v>
      </c>
      <c r="C14" s="76" t="s">
        <v>10</v>
      </c>
      <c r="D14" s="61" t="s">
        <v>38</v>
      </c>
      <c r="E14" s="42" t="s">
        <v>37</v>
      </c>
      <c r="F14" s="61" t="s">
        <v>39</v>
      </c>
      <c r="G14" s="61" t="s">
        <v>36</v>
      </c>
      <c r="H14" s="43" t="s">
        <v>35</v>
      </c>
      <c r="I14" s="77">
        <v>42958</v>
      </c>
    </row>
    <row r="15" spans="1:9" s="2" customFormat="1" ht="255">
      <c r="A15" s="75">
        <v>14</v>
      </c>
      <c r="B15" s="61" t="s">
        <v>167</v>
      </c>
      <c r="C15" s="76" t="s">
        <v>10</v>
      </c>
      <c r="D15" s="61" t="s">
        <v>166</v>
      </c>
      <c r="E15" s="36" t="s">
        <v>165</v>
      </c>
      <c r="F15" s="61" t="s">
        <v>164</v>
      </c>
      <c r="G15" s="61" t="s">
        <v>163</v>
      </c>
      <c r="H15" s="39" t="s">
        <v>162</v>
      </c>
      <c r="I15" s="77">
        <v>42962</v>
      </c>
    </row>
    <row r="16" spans="1:9" s="2" customFormat="1" ht="285">
      <c r="A16" s="75">
        <v>15</v>
      </c>
      <c r="B16" s="61" t="s">
        <v>180</v>
      </c>
      <c r="C16" s="76" t="s">
        <v>179</v>
      </c>
      <c r="D16" s="38" t="s">
        <v>178</v>
      </c>
      <c r="E16" s="36" t="s">
        <v>177</v>
      </c>
      <c r="F16" s="61" t="s">
        <v>176</v>
      </c>
      <c r="G16" s="61" t="s">
        <v>175</v>
      </c>
      <c r="H16" s="39" t="s">
        <v>174</v>
      </c>
      <c r="I16" s="77">
        <v>42980</v>
      </c>
    </row>
    <row r="17" spans="1:9" s="2" customFormat="1" ht="120">
      <c r="A17" s="75">
        <v>16</v>
      </c>
      <c r="B17" s="61" t="s">
        <v>173</v>
      </c>
      <c r="C17" s="76" t="s">
        <v>10</v>
      </c>
      <c r="D17" s="61" t="s">
        <v>172</v>
      </c>
      <c r="E17" s="36" t="s">
        <v>171</v>
      </c>
      <c r="F17" s="61" t="s">
        <v>170</v>
      </c>
      <c r="G17" s="61" t="s">
        <v>169</v>
      </c>
      <c r="H17" s="39" t="s">
        <v>168</v>
      </c>
      <c r="I17" s="77">
        <v>42993</v>
      </c>
    </row>
    <row r="18" spans="1:9" s="2" customFormat="1" ht="225">
      <c r="A18" s="75">
        <v>17</v>
      </c>
      <c r="B18" s="61" t="s">
        <v>181</v>
      </c>
      <c r="C18" s="76" t="s">
        <v>179</v>
      </c>
      <c r="D18" s="61" t="s">
        <v>182</v>
      </c>
      <c r="E18" s="36" t="s">
        <v>183</v>
      </c>
      <c r="F18" s="61" t="s">
        <v>186</v>
      </c>
      <c r="G18" s="61" t="s">
        <v>185</v>
      </c>
      <c r="H18" s="39" t="s">
        <v>184</v>
      </c>
      <c r="I18" s="77">
        <v>43008</v>
      </c>
    </row>
    <row r="19" spans="1:9" s="2" customFormat="1" ht="180">
      <c r="A19" s="75">
        <v>18</v>
      </c>
      <c r="B19" s="61" t="s">
        <v>87</v>
      </c>
      <c r="C19" s="76" t="s">
        <v>10</v>
      </c>
      <c r="D19" s="61" t="s">
        <v>86</v>
      </c>
      <c r="E19" s="42" t="s">
        <v>17</v>
      </c>
      <c r="F19" s="61" t="s">
        <v>85</v>
      </c>
      <c r="G19" s="61" t="s">
        <v>84</v>
      </c>
      <c r="H19" s="39" t="s">
        <v>83</v>
      </c>
      <c r="I19" s="77">
        <v>43009</v>
      </c>
    </row>
    <row r="20" spans="1:9" s="2" customFormat="1" ht="210">
      <c r="A20" s="75">
        <v>19</v>
      </c>
      <c r="B20" s="61" t="s">
        <v>14</v>
      </c>
      <c r="C20" s="76" t="s">
        <v>10</v>
      </c>
      <c r="D20" s="61" t="s">
        <v>188</v>
      </c>
      <c r="E20" s="36" t="s">
        <v>187</v>
      </c>
      <c r="F20" s="61" t="s">
        <v>189</v>
      </c>
      <c r="G20" s="61" t="s">
        <v>190</v>
      </c>
      <c r="H20" s="39" t="s">
        <v>191</v>
      </c>
      <c r="I20" s="77">
        <v>43023</v>
      </c>
    </row>
    <row r="21" spans="1:9" s="2" customFormat="1" ht="75">
      <c r="A21" s="75">
        <v>20</v>
      </c>
      <c r="B21" s="61" t="s">
        <v>41</v>
      </c>
      <c r="C21" s="76" t="s">
        <v>10</v>
      </c>
      <c r="D21" s="61" t="s">
        <v>42</v>
      </c>
      <c r="E21" s="42" t="s">
        <v>31</v>
      </c>
      <c r="F21" s="61" t="s">
        <v>43</v>
      </c>
      <c r="G21" s="61" t="s">
        <v>44</v>
      </c>
      <c r="H21" s="39" t="s">
        <v>40</v>
      </c>
      <c r="I21" s="44">
        <v>43130</v>
      </c>
    </row>
    <row r="22" spans="1:9" s="2" customFormat="1" ht="195">
      <c r="A22" s="75">
        <v>21</v>
      </c>
      <c r="B22" s="61" t="s">
        <v>122</v>
      </c>
      <c r="C22" s="76" t="s">
        <v>10</v>
      </c>
      <c r="D22" s="61" t="s">
        <v>121</v>
      </c>
      <c r="E22" s="36" t="s">
        <v>118</v>
      </c>
      <c r="F22" s="61" t="s">
        <v>123</v>
      </c>
      <c r="G22" s="61" t="s">
        <v>120</v>
      </c>
      <c r="H22" s="39" t="s">
        <v>119</v>
      </c>
      <c r="I22" s="44">
        <v>43151</v>
      </c>
    </row>
    <row r="23" spans="1:9" s="2" customFormat="1" ht="180">
      <c r="A23" s="75">
        <v>22</v>
      </c>
      <c r="B23" s="61" t="s">
        <v>203</v>
      </c>
      <c r="C23" s="76" t="s">
        <v>179</v>
      </c>
      <c r="D23" s="61" t="s">
        <v>202</v>
      </c>
      <c r="E23" s="36" t="s">
        <v>200</v>
      </c>
      <c r="F23" s="61" t="s">
        <v>201</v>
      </c>
      <c r="G23" s="61" t="s">
        <v>199</v>
      </c>
      <c r="H23" s="39" t="s">
        <v>198</v>
      </c>
      <c r="I23" s="44">
        <v>43186</v>
      </c>
    </row>
    <row r="24" spans="1:9" s="2" customFormat="1" ht="150">
      <c r="A24" s="75">
        <v>23</v>
      </c>
      <c r="B24" s="61" t="s">
        <v>208</v>
      </c>
      <c r="C24" s="76" t="s">
        <v>179</v>
      </c>
      <c r="D24" s="61" t="s">
        <v>207</v>
      </c>
      <c r="E24" s="36" t="s">
        <v>206</v>
      </c>
      <c r="F24" s="61" t="s">
        <v>205</v>
      </c>
      <c r="G24" s="61" t="s">
        <v>204</v>
      </c>
      <c r="H24" s="39" t="s">
        <v>198</v>
      </c>
      <c r="I24" s="44">
        <v>43187</v>
      </c>
    </row>
    <row r="25" spans="1:9" s="2" customFormat="1" ht="210">
      <c r="A25" s="75">
        <v>24</v>
      </c>
      <c r="B25" s="61" t="s">
        <v>209</v>
      </c>
      <c r="C25" s="76" t="s">
        <v>179</v>
      </c>
      <c r="D25" s="61" t="s">
        <v>210</v>
      </c>
      <c r="E25" s="36" t="s">
        <v>211</v>
      </c>
      <c r="F25" s="61" t="s">
        <v>212</v>
      </c>
      <c r="G25" s="61" t="s">
        <v>213</v>
      </c>
      <c r="H25" s="39" t="s">
        <v>214</v>
      </c>
      <c r="I25" s="44">
        <v>43190</v>
      </c>
    </row>
    <row r="26" spans="1:9" s="5" customFormat="1" ht="165">
      <c r="A26" s="75">
        <v>25</v>
      </c>
      <c r="B26" s="34" t="s">
        <v>47</v>
      </c>
      <c r="C26" s="34" t="s">
        <v>46</v>
      </c>
      <c r="D26" s="34" t="s">
        <v>48</v>
      </c>
      <c r="E26" s="36" t="s">
        <v>45</v>
      </c>
      <c r="F26" s="34" t="s">
        <v>51</v>
      </c>
      <c r="G26" s="34" t="s">
        <v>50</v>
      </c>
      <c r="H26" s="34" t="s">
        <v>49</v>
      </c>
      <c r="I26" s="41">
        <v>43200</v>
      </c>
    </row>
    <row r="27" spans="1:9" s="5" customFormat="1" ht="270">
      <c r="A27" s="75">
        <v>26</v>
      </c>
      <c r="B27" s="34" t="s">
        <v>219</v>
      </c>
      <c r="C27" s="34" t="s">
        <v>179</v>
      </c>
      <c r="D27" s="34" t="s">
        <v>218</v>
      </c>
      <c r="E27" s="36" t="s">
        <v>31</v>
      </c>
      <c r="F27" s="34" t="s">
        <v>217</v>
      </c>
      <c r="G27" s="34" t="s">
        <v>216</v>
      </c>
      <c r="H27" s="34" t="s">
        <v>215</v>
      </c>
      <c r="I27" s="41">
        <v>43208</v>
      </c>
    </row>
    <row r="28" spans="1:9" s="2" customFormat="1" ht="75">
      <c r="A28" s="75">
        <v>27</v>
      </c>
      <c r="B28" s="34" t="s">
        <v>56</v>
      </c>
      <c r="C28" s="76" t="s">
        <v>10</v>
      </c>
      <c r="D28" s="34" t="s">
        <v>55</v>
      </c>
      <c r="E28" s="36" t="s">
        <v>54</v>
      </c>
      <c r="F28" s="61" t="s">
        <v>57</v>
      </c>
      <c r="G28" s="61" t="s">
        <v>53</v>
      </c>
      <c r="H28" s="38" t="s">
        <v>52</v>
      </c>
      <c r="I28" s="77">
        <v>43210</v>
      </c>
    </row>
    <row r="29" spans="1:9" s="2" customFormat="1" ht="330">
      <c r="A29" s="75">
        <v>28</v>
      </c>
      <c r="B29" s="38" t="s">
        <v>220</v>
      </c>
      <c r="C29" s="76" t="s">
        <v>179</v>
      </c>
      <c r="D29" s="61" t="s">
        <v>221</v>
      </c>
      <c r="E29" s="36" t="s">
        <v>222</v>
      </c>
      <c r="F29" s="61" t="s">
        <v>223</v>
      </c>
      <c r="G29" s="61" t="s">
        <v>224</v>
      </c>
      <c r="H29" s="61" t="s">
        <v>198</v>
      </c>
      <c r="I29" s="77">
        <v>43209</v>
      </c>
    </row>
    <row r="30" spans="1:9" s="2" customFormat="1" ht="165">
      <c r="A30" s="75">
        <v>29</v>
      </c>
      <c r="B30" s="38" t="s">
        <v>225</v>
      </c>
      <c r="C30" s="76" t="s">
        <v>179</v>
      </c>
      <c r="D30" s="61" t="s">
        <v>11</v>
      </c>
      <c r="E30" s="36" t="s">
        <v>226</v>
      </c>
      <c r="F30" s="61" t="s">
        <v>227</v>
      </c>
      <c r="G30" s="61" t="s">
        <v>228</v>
      </c>
      <c r="H30" s="61" t="s">
        <v>198</v>
      </c>
      <c r="I30" s="77">
        <v>43209</v>
      </c>
    </row>
    <row r="31" spans="1:9" s="2" customFormat="1" ht="75">
      <c r="A31" s="75">
        <v>30</v>
      </c>
      <c r="B31" s="61" t="s">
        <v>241</v>
      </c>
      <c r="C31" s="76" t="s">
        <v>10</v>
      </c>
      <c r="D31" s="61" t="s">
        <v>242</v>
      </c>
      <c r="E31" s="36" t="s">
        <v>243</v>
      </c>
      <c r="F31" s="61" t="s">
        <v>244</v>
      </c>
      <c r="G31" s="61" t="s">
        <v>246</v>
      </c>
      <c r="H31" s="61" t="s">
        <v>245</v>
      </c>
      <c r="I31" s="77">
        <v>43312</v>
      </c>
    </row>
    <row r="32" spans="1:9" s="2" customFormat="1" ht="315">
      <c r="A32" s="75">
        <v>31</v>
      </c>
      <c r="B32" s="61" t="s">
        <v>181</v>
      </c>
      <c r="C32" s="76" t="s">
        <v>10</v>
      </c>
      <c r="D32" s="61" t="s">
        <v>11</v>
      </c>
      <c r="E32" s="36" t="s">
        <v>247</v>
      </c>
      <c r="F32" s="61" t="s">
        <v>248</v>
      </c>
      <c r="G32" s="61" t="s">
        <v>249</v>
      </c>
      <c r="H32" s="61" t="s">
        <v>250</v>
      </c>
      <c r="I32" s="78" t="s">
        <v>251</v>
      </c>
    </row>
    <row r="33" spans="1:9" s="2" customFormat="1" ht="75">
      <c r="A33" s="75">
        <v>32</v>
      </c>
      <c r="B33" s="61" t="s">
        <v>252</v>
      </c>
      <c r="C33" s="76" t="s">
        <v>10</v>
      </c>
      <c r="D33" s="61" t="s">
        <v>254</v>
      </c>
      <c r="E33" s="36" t="s">
        <v>253</v>
      </c>
      <c r="F33" s="61" t="s">
        <v>255</v>
      </c>
      <c r="G33" s="61" t="s">
        <v>256</v>
      </c>
      <c r="H33" s="76" t="s">
        <v>32</v>
      </c>
      <c r="I33" s="79" t="s">
        <v>257</v>
      </c>
    </row>
    <row r="34" spans="1:9" s="2" customFormat="1" ht="90">
      <c r="A34" s="75">
        <v>33</v>
      </c>
      <c r="B34" s="61" t="s">
        <v>260</v>
      </c>
      <c r="C34" s="76" t="s">
        <v>10</v>
      </c>
      <c r="D34" s="61" t="s">
        <v>259</v>
      </c>
      <c r="E34" s="36" t="s">
        <v>31</v>
      </c>
      <c r="F34" s="61" t="s">
        <v>258</v>
      </c>
      <c r="G34" s="61" t="s">
        <v>261</v>
      </c>
      <c r="H34" s="61" t="s">
        <v>32</v>
      </c>
      <c r="I34" s="79" t="s">
        <v>257</v>
      </c>
    </row>
    <row r="35" spans="1:9">
      <c r="A35" s="83" t="s">
        <v>262</v>
      </c>
      <c r="B35" s="83"/>
      <c r="C35" s="83"/>
      <c r="D35" s="83"/>
      <c r="E35" s="83"/>
      <c r="F35" s="83"/>
      <c r="G35" s="83"/>
      <c r="H35" s="83"/>
      <c r="I35" s="83">
        <f>SUBTOTAL(103,Table2[Due dates])</f>
        <v>33</v>
      </c>
    </row>
  </sheetData>
  <phoneticPr fontId="8" type="noConversion"/>
  <pageMargins left="0.75" right="0.75" top="1" bottom="1" header="0.5" footer="0.5"/>
  <pageSetup paperSize="9" orientation="portrait" horizontalDpi="4294967292" verticalDpi="4294967292"/>
  <tableParts count="1">
    <tablePart r:id="rId1"/>
  </tablePart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workbookViewId="0">
      <selection activeCell="I16" sqref="I16"/>
    </sheetView>
  </sheetViews>
  <sheetFormatPr baseColWidth="10" defaultRowHeight="15" x14ac:dyDescent="0"/>
  <cols>
    <col min="1" max="1" width="15.5" style="4" customWidth="1"/>
    <col min="2" max="2" width="14.6640625" customWidth="1"/>
    <col min="3" max="3" width="20.1640625" customWidth="1"/>
    <col min="4" max="4" width="14.83203125" customWidth="1"/>
    <col min="5" max="5" width="15.33203125" customWidth="1"/>
    <col min="6" max="6" width="27.33203125" customWidth="1"/>
    <col min="7" max="7" width="10.83203125" style="1"/>
    <col min="8" max="8" width="30.5" customWidth="1"/>
    <col min="9" max="9" width="12.1640625" customWidth="1"/>
  </cols>
  <sheetData>
    <row r="1" spans="1:9" s="6" customFormat="1">
      <c r="A1" s="19" t="s">
        <v>0</v>
      </c>
      <c r="B1" s="20" t="s">
        <v>58</v>
      </c>
      <c r="C1" s="20" t="s">
        <v>9</v>
      </c>
      <c r="D1" s="20" t="s">
        <v>3</v>
      </c>
      <c r="E1" s="20" t="s">
        <v>4</v>
      </c>
      <c r="F1" s="20" t="s">
        <v>8</v>
      </c>
      <c r="G1" s="20" t="s">
        <v>5</v>
      </c>
      <c r="H1" s="20" t="s">
        <v>6</v>
      </c>
      <c r="I1" s="21" t="s">
        <v>7</v>
      </c>
    </row>
    <row r="2" spans="1:9" s="5" customFormat="1" ht="285">
      <c r="A2" s="84">
        <v>1</v>
      </c>
      <c r="B2" s="26" t="s">
        <v>270</v>
      </c>
      <c r="C2" s="26" t="s">
        <v>276</v>
      </c>
      <c r="D2" s="26"/>
      <c r="E2" s="26" t="s">
        <v>274</v>
      </c>
      <c r="F2" s="26" t="s">
        <v>273</v>
      </c>
      <c r="G2" s="26" t="s">
        <v>272</v>
      </c>
      <c r="H2" s="26" t="s">
        <v>271</v>
      </c>
      <c r="I2" s="86" t="s">
        <v>275</v>
      </c>
    </row>
    <row r="3" spans="1:9" s="5" customFormat="1" ht="390">
      <c r="A3" s="84"/>
      <c r="B3" s="26" t="s">
        <v>277</v>
      </c>
      <c r="C3" s="27"/>
      <c r="D3" s="26" t="s">
        <v>281</v>
      </c>
      <c r="E3" s="26" t="s">
        <v>274</v>
      </c>
      <c r="F3" s="26" t="s">
        <v>279</v>
      </c>
      <c r="G3" s="26" t="s">
        <v>278</v>
      </c>
      <c r="H3" s="26" t="s">
        <v>280</v>
      </c>
      <c r="I3" s="85">
        <v>42916</v>
      </c>
    </row>
    <row r="4" spans="1:9" s="2" customFormat="1" ht="345">
      <c r="A4" s="16">
        <v>2</v>
      </c>
      <c r="B4" s="11" t="s">
        <v>71</v>
      </c>
      <c r="C4" s="12" t="s">
        <v>59</v>
      </c>
      <c r="D4" s="11" t="s">
        <v>72</v>
      </c>
      <c r="E4" s="13" t="s">
        <v>73</v>
      </c>
      <c r="F4" s="11" t="s">
        <v>76</v>
      </c>
      <c r="G4" s="11" t="s">
        <v>74</v>
      </c>
      <c r="H4" s="12" t="s">
        <v>75</v>
      </c>
      <c r="I4" s="18">
        <v>42966</v>
      </c>
    </row>
    <row r="5" spans="1:9" s="2" customFormat="1" ht="285">
      <c r="A5" s="16">
        <v>3</v>
      </c>
      <c r="B5" s="11" t="s">
        <v>77</v>
      </c>
      <c r="C5" s="12" t="s">
        <v>59</v>
      </c>
      <c r="D5" s="11" t="s">
        <v>78</v>
      </c>
      <c r="E5" s="11" t="s">
        <v>80</v>
      </c>
      <c r="F5" s="11" t="s">
        <v>79</v>
      </c>
      <c r="G5" s="11" t="s">
        <v>81</v>
      </c>
      <c r="H5" s="11" t="s">
        <v>82</v>
      </c>
      <c r="I5" s="18">
        <v>42978</v>
      </c>
    </row>
    <row r="6" spans="1:9" s="2" customFormat="1" ht="409">
      <c r="A6" s="16">
        <v>4</v>
      </c>
      <c r="B6" s="11" t="s">
        <v>263</v>
      </c>
      <c r="C6" s="12"/>
      <c r="D6" s="11" t="s">
        <v>265</v>
      </c>
      <c r="E6" s="11" t="s">
        <v>266</v>
      </c>
      <c r="F6" s="11" t="s">
        <v>267</v>
      </c>
      <c r="G6" s="11" t="s">
        <v>268</v>
      </c>
      <c r="H6" s="11" t="s">
        <v>269</v>
      </c>
      <c r="I6" s="17" t="s">
        <v>264</v>
      </c>
    </row>
    <row r="7" spans="1:9" s="2" customFormat="1" ht="195">
      <c r="A7" s="16">
        <v>5</v>
      </c>
      <c r="B7" s="11" t="s">
        <v>88</v>
      </c>
      <c r="C7" s="12" t="s">
        <v>59</v>
      </c>
      <c r="D7" s="11" t="s">
        <v>89</v>
      </c>
      <c r="E7" s="11" t="s">
        <v>90</v>
      </c>
      <c r="F7" s="11" t="s">
        <v>91</v>
      </c>
      <c r="G7" s="11" t="s">
        <v>92</v>
      </c>
      <c r="H7" s="11" t="s">
        <v>93</v>
      </c>
      <c r="I7" s="18">
        <v>43015</v>
      </c>
    </row>
    <row r="8" spans="1:9" s="2" customFormat="1" ht="180">
      <c r="A8" s="16">
        <v>6</v>
      </c>
      <c r="B8" s="11" t="s">
        <v>96</v>
      </c>
      <c r="C8" s="12" t="s">
        <v>59</v>
      </c>
      <c r="D8" s="11" t="s">
        <v>95</v>
      </c>
      <c r="E8" s="11" t="s">
        <v>94</v>
      </c>
      <c r="F8" s="11" t="s">
        <v>97</v>
      </c>
      <c r="G8" s="11" t="s">
        <v>98</v>
      </c>
      <c r="H8" s="11" t="s">
        <v>99</v>
      </c>
      <c r="I8" s="18">
        <v>43040</v>
      </c>
    </row>
    <row r="9" spans="1:9" s="2" customFormat="1" ht="180">
      <c r="A9" s="16">
        <v>7</v>
      </c>
      <c r="B9" s="11" t="s">
        <v>103</v>
      </c>
      <c r="C9" s="12" t="s">
        <v>59</v>
      </c>
      <c r="D9" s="11" t="s">
        <v>102</v>
      </c>
      <c r="E9" s="11" t="s">
        <v>101</v>
      </c>
      <c r="F9" s="11" t="s">
        <v>100</v>
      </c>
      <c r="G9" s="11" t="s">
        <v>104</v>
      </c>
      <c r="H9" s="12" t="s">
        <v>105</v>
      </c>
      <c r="I9" s="18">
        <v>43078</v>
      </c>
    </row>
    <row r="10" spans="1:9" s="3" customFormat="1" ht="225">
      <c r="A10" s="15">
        <v>8</v>
      </c>
      <c r="B10" s="13" t="s">
        <v>111</v>
      </c>
      <c r="C10" s="11" t="s">
        <v>59</v>
      </c>
      <c r="D10" s="11" t="s">
        <v>110</v>
      </c>
      <c r="E10" s="11" t="s">
        <v>109</v>
      </c>
      <c r="F10" s="11" t="s">
        <v>106</v>
      </c>
      <c r="G10" s="11" t="s">
        <v>107</v>
      </c>
      <c r="H10" s="11" t="s">
        <v>108</v>
      </c>
      <c r="I10" s="17">
        <v>43115</v>
      </c>
    </row>
    <row r="11" spans="1:9" s="2" customFormat="1" ht="409">
      <c r="A11" s="16">
        <v>9</v>
      </c>
      <c r="B11" s="11" t="s">
        <v>117</v>
      </c>
      <c r="C11" s="12" t="s">
        <v>59</v>
      </c>
      <c r="D11" s="11" t="s">
        <v>114</v>
      </c>
      <c r="E11" s="11" t="s">
        <v>115</v>
      </c>
      <c r="F11" s="11" t="s">
        <v>116</v>
      </c>
      <c r="G11" s="11" t="s">
        <v>113</v>
      </c>
      <c r="H11" s="11" t="s">
        <v>112</v>
      </c>
      <c r="I11" s="18">
        <v>43131</v>
      </c>
    </row>
    <row r="12" spans="1:9" s="2" customFormat="1" ht="180">
      <c r="A12" s="16">
        <v>10</v>
      </c>
      <c r="B12" s="11" t="s">
        <v>124</v>
      </c>
      <c r="C12" s="12" t="s">
        <v>59</v>
      </c>
      <c r="D12" s="11" t="s">
        <v>125</v>
      </c>
      <c r="E12" s="11" t="s">
        <v>126</v>
      </c>
      <c r="F12" s="11" t="s">
        <v>127</v>
      </c>
      <c r="G12" s="11" t="s">
        <v>128</v>
      </c>
      <c r="H12" s="12" t="s">
        <v>129</v>
      </c>
      <c r="I12" s="18">
        <v>43235</v>
      </c>
    </row>
    <row r="13" spans="1:9" s="2" customFormat="1" ht="150">
      <c r="A13" s="16">
        <v>11</v>
      </c>
      <c r="B13" s="11" t="s">
        <v>192</v>
      </c>
      <c r="C13" s="12" t="s">
        <v>59</v>
      </c>
      <c r="D13" s="11" t="s">
        <v>194</v>
      </c>
      <c r="E13" s="11" t="s">
        <v>193</v>
      </c>
      <c r="F13" s="11" t="s">
        <v>195</v>
      </c>
      <c r="G13" s="11" t="s">
        <v>196</v>
      </c>
      <c r="H13" s="11" t="s">
        <v>197</v>
      </c>
      <c r="I13" s="18">
        <v>43069</v>
      </c>
    </row>
    <row r="14" spans="1:9" s="2" customFormat="1" ht="105">
      <c r="A14" s="16">
        <v>12</v>
      </c>
      <c r="B14" s="11" t="s">
        <v>229</v>
      </c>
      <c r="C14" s="12" t="s">
        <v>59</v>
      </c>
      <c r="D14" s="11" t="s">
        <v>230</v>
      </c>
      <c r="E14" s="11" t="s">
        <v>231</v>
      </c>
      <c r="F14" s="11" t="s">
        <v>232</v>
      </c>
      <c r="G14" s="11" t="s">
        <v>233</v>
      </c>
      <c r="H14" s="11" t="s">
        <v>234</v>
      </c>
      <c r="I14" s="18">
        <v>43221</v>
      </c>
    </row>
    <row r="15" spans="1:9" s="2" customFormat="1" ht="210">
      <c r="A15" s="16">
        <v>13</v>
      </c>
      <c r="B15" s="11" t="s">
        <v>236</v>
      </c>
      <c r="C15" s="12" t="s">
        <v>59</v>
      </c>
      <c r="D15" s="11" t="s">
        <v>237</v>
      </c>
      <c r="E15" s="11" t="s">
        <v>238</v>
      </c>
      <c r="F15" s="11" t="s">
        <v>235</v>
      </c>
      <c r="G15" s="11" t="s">
        <v>239</v>
      </c>
      <c r="H15" s="11" t="s">
        <v>240</v>
      </c>
      <c r="I15" s="18">
        <v>43221</v>
      </c>
    </row>
    <row r="16" spans="1:9">
      <c r="A16" s="22" t="s">
        <v>262</v>
      </c>
      <c r="B16" s="23"/>
      <c r="C16" s="24"/>
      <c r="D16" s="23"/>
      <c r="E16" s="23"/>
      <c r="F16" s="23"/>
      <c r="G16" s="23"/>
      <c r="H16" s="23"/>
      <c r="I16" s="25">
        <f>SUBTOTAL(103,Table1[Due dates])</f>
        <v>14</v>
      </c>
    </row>
  </sheetData>
  <pageMargins left="0.75" right="0.75" top="1" bottom="1" header="0.5" footer="0.5"/>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workbookViewId="0">
      <selection activeCell="C4" sqref="C4"/>
    </sheetView>
  </sheetViews>
  <sheetFormatPr baseColWidth="10" defaultRowHeight="15" x14ac:dyDescent="0"/>
  <cols>
    <col min="1" max="1" width="14" customWidth="1"/>
    <col min="2" max="2" width="14.1640625" bestFit="1" customWidth="1"/>
    <col min="3" max="3" width="20.1640625" customWidth="1"/>
    <col min="4" max="4" width="13.1640625" bestFit="1" customWidth="1"/>
    <col min="5" max="5" width="11.6640625" customWidth="1"/>
    <col min="6" max="6" width="38.1640625" bestFit="1" customWidth="1"/>
    <col min="7" max="7" width="10.6640625" bestFit="1" customWidth="1"/>
    <col min="8" max="8" width="20.33203125" bestFit="1" customWidth="1"/>
    <col min="9" max="9" width="12.1640625" customWidth="1"/>
  </cols>
  <sheetData>
    <row r="1" spans="1:9">
      <c r="A1" s="29" t="s">
        <v>1</v>
      </c>
      <c r="B1" s="30" t="s">
        <v>2</v>
      </c>
      <c r="C1" s="30" t="s">
        <v>9</v>
      </c>
      <c r="D1" s="30" t="s">
        <v>3</v>
      </c>
      <c r="E1" s="31" t="s">
        <v>4</v>
      </c>
      <c r="F1" s="30" t="s">
        <v>8</v>
      </c>
      <c r="G1" s="30" t="s">
        <v>5</v>
      </c>
      <c r="H1" s="30" t="s">
        <v>6</v>
      </c>
      <c r="I1" s="32" t="s">
        <v>7</v>
      </c>
    </row>
    <row r="2" spans="1:9" ht="105">
      <c r="A2" s="33">
        <v>2</v>
      </c>
      <c r="B2" s="34" t="s">
        <v>130</v>
      </c>
      <c r="C2" s="35" t="s">
        <v>10</v>
      </c>
      <c r="D2" s="34" t="s">
        <v>131</v>
      </c>
      <c r="E2" s="36" t="s">
        <v>31</v>
      </c>
      <c r="F2" s="34" t="s">
        <v>132</v>
      </c>
      <c r="G2" s="34" t="s">
        <v>133</v>
      </c>
      <c r="H2" s="34" t="s">
        <v>32</v>
      </c>
      <c r="I2" s="37">
        <v>42873</v>
      </c>
    </row>
    <row r="3" spans="1:9" ht="150">
      <c r="A3" s="33">
        <v>8</v>
      </c>
      <c r="B3" s="38" t="s">
        <v>157</v>
      </c>
      <c r="C3" s="35" t="s">
        <v>10</v>
      </c>
      <c r="D3" s="34" t="s">
        <v>156</v>
      </c>
      <c r="E3" s="36" t="s">
        <v>31</v>
      </c>
      <c r="F3" s="34" t="s">
        <v>155</v>
      </c>
      <c r="G3" s="34" t="s">
        <v>154</v>
      </c>
      <c r="H3" s="39" t="s">
        <v>153</v>
      </c>
      <c r="I3" s="37">
        <v>42916</v>
      </c>
    </row>
    <row r="4" spans="1:9" ht="360">
      <c r="A4" s="33">
        <v>9</v>
      </c>
      <c r="B4" s="40" t="s">
        <v>14</v>
      </c>
      <c r="C4" s="35" t="s">
        <v>10</v>
      </c>
      <c r="D4" s="34" t="s">
        <v>158</v>
      </c>
      <c r="E4" s="36" t="s">
        <v>31</v>
      </c>
      <c r="F4" s="34" t="s">
        <v>159</v>
      </c>
      <c r="G4" s="34" t="s">
        <v>160</v>
      </c>
      <c r="H4" s="39" t="s">
        <v>161</v>
      </c>
      <c r="I4" s="37">
        <v>42926</v>
      </c>
    </row>
    <row r="5" spans="1:9" ht="405">
      <c r="A5" s="33">
        <v>10</v>
      </c>
      <c r="B5" s="34" t="s">
        <v>60</v>
      </c>
      <c r="C5" s="34" t="s">
        <v>10</v>
      </c>
      <c r="D5" s="34" t="s">
        <v>61</v>
      </c>
      <c r="E5" s="36" t="s">
        <v>31</v>
      </c>
      <c r="F5" s="34" t="s">
        <v>64</v>
      </c>
      <c r="G5" s="34" t="s">
        <v>63</v>
      </c>
      <c r="H5" s="39" t="s">
        <v>62</v>
      </c>
      <c r="I5" s="41">
        <v>42931</v>
      </c>
    </row>
    <row r="6" spans="1:9" ht="255">
      <c r="A6" s="33">
        <v>13</v>
      </c>
      <c r="B6" s="34" t="s">
        <v>29</v>
      </c>
      <c r="C6" s="35" t="s">
        <v>10</v>
      </c>
      <c r="D6" s="35" t="s">
        <v>30</v>
      </c>
      <c r="E6" s="42" t="s">
        <v>31</v>
      </c>
      <c r="F6" s="34" t="s">
        <v>33</v>
      </c>
      <c r="G6" s="34" t="s">
        <v>34</v>
      </c>
      <c r="H6" s="43" t="s">
        <v>32</v>
      </c>
      <c r="I6" s="37">
        <v>42948</v>
      </c>
    </row>
    <row r="7" spans="1:9" ht="270">
      <c r="A7" s="33">
        <v>15</v>
      </c>
      <c r="B7" s="34" t="s">
        <v>167</v>
      </c>
      <c r="C7" s="35" t="s">
        <v>10</v>
      </c>
      <c r="D7" s="34" t="s">
        <v>166</v>
      </c>
      <c r="E7" s="36" t="s">
        <v>165</v>
      </c>
      <c r="F7" s="34" t="s">
        <v>164</v>
      </c>
      <c r="G7" s="34" t="s">
        <v>163</v>
      </c>
      <c r="H7" s="39" t="s">
        <v>162</v>
      </c>
      <c r="I7" s="37">
        <v>42962</v>
      </c>
    </row>
    <row r="8" spans="1:9" ht="105">
      <c r="A8" s="33">
        <v>21</v>
      </c>
      <c r="B8" s="34" t="s">
        <v>41</v>
      </c>
      <c r="C8" s="35" t="s">
        <v>10</v>
      </c>
      <c r="D8" s="34" t="s">
        <v>42</v>
      </c>
      <c r="E8" s="42" t="s">
        <v>31</v>
      </c>
      <c r="F8" s="34" t="s">
        <v>43</v>
      </c>
      <c r="G8" s="34" t="s">
        <v>44</v>
      </c>
      <c r="H8" s="39" t="s">
        <v>40</v>
      </c>
      <c r="I8" s="44">
        <v>43130</v>
      </c>
    </row>
    <row r="9" spans="1:9" ht="315">
      <c r="A9" s="33">
        <v>27</v>
      </c>
      <c r="B9" s="34" t="s">
        <v>219</v>
      </c>
      <c r="C9" s="34" t="s">
        <v>179</v>
      </c>
      <c r="D9" s="34" t="s">
        <v>218</v>
      </c>
      <c r="E9" s="36" t="s">
        <v>31</v>
      </c>
      <c r="F9" s="34" t="s">
        <v>217</v>
      </c>
      <c r="G9" s="34" t="s">
        <v>216</v>
      </c>
      <c r="H9" s="34" t="s">
        <v>215</v>
      </c>
      <c r="I9" s="41">
        <v>43208</v>
      </c>
    </row>
    <row r="10" spans="1:9" ht="165">
      <c r="A10" s="33">
        <v>28</v>
      </c>
      <c r="B10" s="34" t="s">
        <v>56</v>
      </c>
      <c r="C10" s="35" t="s">
        <v>10</v>
      </c>
      <c r="D10" s="34" t="s">
        <v>55</v>
      </c>
      <c r="E10" s="36" t="s">
        <v>54</v>
      </c>
      <c r="F10" s="34" t="s">
        <v>57</v>
      </c>
      <c r="G10" s="34" t="s">
        <v>53</v>
      </c>
      <c r="H10" s="38" t="s">
        <v>52</v>
      </c>
      <c r="I10" s="37">
        <v>43210</v>
      </c>
    </row>
    <row r="11" spans="1:9" ht="105">
      <c r="A11" s="33">
        <v>33</v>
      </c>
      <c r="B11" s="34" t="s">
        <v>252</v>
      </c>
      <c r="C11" s="35" t="s">
        <v>10</v>
      </c>
      <c r="D11" s="34" t="s">
        <v>254</v>
      </c>
      <c r="E11" s="36" t="s">
        <v>253</v>
      </c>
      <c r="F11" s="34" t="s">
        <v>255</v>
      </c>
      <c r="G11" s="34" t="s">
        <v>256</v>
      </c>
      <c r="H11" s="35" t="s">
        <v>32</v>
      </c>
      <c r="I11" s="45" t="s">
        <v>257</v>
      </c>
    </row>
    <row r="12" spans="1:9" ht="105">
      <c r="A12" s="46">
        <v>34</v>
      </c>
      <c r="B12" s="47" t="s">
        <v>260</v>
      </c>
      <c r="C12" s="48" t="s">
        <v>10</v>
      </c>
      <c r="D12" s="47" t="s">
        <v>259</v>
      </c>
      <c r="E12" s="49" t="s">
        <v>31</v>
      </c>
      <c r="F12" s="47" t="s">
        <v>258</v>
      </c>
      <c r="G12" s="47" t="s">
        <v>261</v>
      </c>
      <c r="H12" s="47" t="s">
        <v>32</v>
      </c>
      <c r="I12" s="50" t="s">
        <v>257</v>
      </c>
    </row>
  </sheetData>
  <pageMargins left="0.75" right="0.75" top="1" bottom="1" header="0.5" footer="0.5"/>
  <pageSetup paperSize="9" orientation="portrait" horizontalDpi="4294967292" verticalDpi="4294967292"/>
  <tableParts count="1">
    <tablePart r:id="rId1"/>
  </tablePart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opLeftCell="A4" workbookViewId="0">
      <selection activeCell="E6" sqref="E6"/>
    </sheetView>
  </sheetViews>
  <sheetFormatPr baseColWidth="10" defaultRowHeight="15" x14ac:dyDescent="0"/>
  <cols>
    <col min="1" max="2" width="11.5" bestFit="1" customWidth="1"/>
    <col min="3" max="3" width="12" bestFit="1" customWidth="1"/>
    <col min="4" max="4" width="49.83203125" bestFit="1" customWidth="1"/>
    <col min="5" max="5" width="18.6640625" bestFit="1" customWidth="1"/>
    <col min="6" max="6" width="34.5" customWidth="1"/>
    <col min="7" max="7" width="20.5" bestFit="1" customWidth="1"/>
    <col min="8" max="8" width="37" bestFit="1" customWidth="1"/>
    <col min="9" max="9" width="12" bestFit="1" customWidth="1"/>
  </cols>
  <sheetData>
    <row r="1" spans="1:9" ht="30">
      <c r="A1" s="8" t="s">
        <v>1</v>
      </c>
      <c r="B1" s="9" t="s">
        <v>2</v>
      </c>
      <c r="C1" s="9" t="s">
        <v>9</v>
      </c>
      <c r="D1" s="9" t="s">
        <v>3</v>
      </c>
      <c r="E1" s="10" t="s">
        <v>4</v>
      </c>
      <c r="F1" s="9" t="s">
        <v>8</v>
      </c>
      <c r="G1" s="9" t="s">
        <v>5</v>
      </c>
      <c r="H1" s="9" t="s">
        <v>6</v>
      </c>
      <c r="I1" s="9" t="s">
        <v>7</v>
      </c>
    </row>
    <row r="2" spans="1:9" ht="180">
      <c r="A2" s="80">
        <v>3</v>
      </c>
      <c r="B2" s="53" t="s">
        <v>134</v>
      </c>
      <c r="C2" s="54" t="s">
        <v>135</v>
      </c>
      <c r="D2" s="53" t="s">
        <v>136</v>
      </c>
      <c r="E2" s="55" t="s">
        <v>137</v>
      </c>
      <c r="F2" s="53" t="s">
        <v>138</v>
      </c>
      <c r="G2" s="53" t="s">
        <v>139</v>
      </c>
      <c r="H2" s="53" t="s">
        <v>140</v>
      </c>
      <c r="I2" s="81">
        <v>42886</v>
      </c>
    </row>
    <row r="3" spans="1:9" ht="405">
      <c r="A3" s="73">
        <v>15</v>
      </c>
      <c r="B3" s="26" t="s">
        <v>180</v>
      </c>
      <c r="C3" s="27" t="s">
        <v>179</v>
      </c>
      <c r="D3" s="13" t="s">
        <v>178</v>
      </c>
      <c r="E3" s="51" t="s">
        <v>177</v>
      </c>
      <c r="F3" s="26" t="s">
        <v>176</v>
      </c>
      <c r="G3" s="26" t="s">
        <v>175</v>
      </c>
      <c r="H3" s="52" t="s">
        <v>174</v>
      </c>
      <c r="I3" s="74">
        <v>42980</v>
      </c>
    </row>
    <row r="4" spans="1:9" ht="255">
      <c r="A4" s="80">
        <v>21</v>
      </c>
      <c r="B4" s="53" t="s">
        <v>122</v>
      </c>
      <c r="C4" s="54" t="s">
        <v>10</v>
      </c>
      <c r="D4" s="53" t="s">
        <v>121</v>
      </c>
      <c r="E4" s="55" t="s">
        <v>118</v>
      </c>
      <c r="F4" s="53" t="s">
        <v>123</v>
      </c>
      <c r="G4" s="53" t="s">
        <v>120</v>
      </c>
      <c r="H4" s="56" t="s">
        <v>119</v>
      </c>
      <c r="I4" s="82">
        <v>43151</v>
      </c>
    </row>
    <row r="5" spans="1:9" ht="90">
      <c r="A5" s="73">
        <v>30</v>
      </c>
      <c r="B5" s="26" t="s">
        <v>241</v>
      </c>
      <c r="C5" s="27" t="s">
        <v>10</v>
      </c>
      <c r="D5" s="26" t="s">
        <v>242</v>
      </c>
      <c r="E5" s="51" t="s">
        <v>243</v>
      </c>
      <c r="F5" s="26" t="s">
        <v>244</v>
      </c>
      <c r="G5" s="26" t="s">
        <v>246</v>
      </c>
      <c r="H5" s="26" t="s">
        <v>245</v>
      </c>
      <c r="I5" s="74">
        <v>43312</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workbookViewId="0">
      <selection activeCell="R2" sqref="R2"/>
    </sheetView>
  </sheetViews>
  <sheetFormatPr baseColWidth="10" defaultRowHeight="15" x14ac:dyDescent="0"/>
  <cols>
    <col min="1" max="1" width="14" customWidth="1"/>
    <col min="2" max="2" width="16.33203125" bestFit="1" customWidth="1"/>
    <col min="3" max="3" width="20.1640625" customWidth="1"/>
    <col min="4" max="4" width="13.33203125" bestFit="1" customWidth="1"/>
    <col min="5" max="5" width="16.33203125" bestFit="1" customWidth="1"/>
    <col min="6" max="6" width="27.33203125" customWidth="1"/>
    <col min="7" max="7" width="10.6640625" bestFit="1" customWidth="1"/>
    <col min="8" max="8" width="18.6640625" customWidth="1"/>
    <col min="9" max="9" width="12.1640625" customWidth="1"/>
  </cols>
  <sheetData>
    <row r="1" spans="1:9">
      <c r="A1" s="63" t="s">
        <v>1</v>
      </c>
      <c r="B1" s="64" t="s">
        <v>2</v>
      </c>
      <c r="C1" s="64" t="s">
        <v>9</v>
      </c>
      <c r="D1" s="64" t="s">
        <v>3</v>
      </c>
      <c r="E1" s="31" t="s">
        <v>4</v>
      </c>
      <c r="F1" s="64" t="s">
        <v>8</v>
      </c>
      <c r="G1" s="64" t="s">
        <v>5</v>
      </c>
      <c r="H1" s="64" t="s">
        <v>6</v>
      </c>
      <c r="I1" s="65" t="s">
        <v>7</v>
      </c>
    </row>
    <row r="2" spans="1:9" ht="195">
      <c r="A2" s="14">
        <v>3</v>
      </c>
      <c r="B2" s="61" t="s">
        <v>13</v>
      </c>
      <c r="C2" s="61" t="s">
        <v>10</v>
      </c>
      <c r="D2" s="61" t="s">
        <v>15</v>
      </c>
      <c r="E2" s="36" t="s">
        <v>17</v>
      </c>
      <c r="F2" s="61" t="s">
        <v>16</v>
      </c>
      <c r="G2" s="61" t="s">
        <v>18</v>
      </c>
      <c r="H2" s="61" t="s">
        <v>12</v>
      </c>
      <c r="I2" s="62">
        <v>42874</v>
      </c>
    </row>
    <row r="3" spans="1:9" ht="240">
      <c r="A3" s="14">
        <v>5</v>
      </c>
      <c r="B3" s="61" t="s">
        <v>14</v>
      </c>
      <c r="C3" s="61" t="s">
        <v>10</v>
      </c>
      <c r="D3" s="61" t="s">
        <v>20</v>
      </c>
      <c r="E3" s="36" t="s">
        <v>21</v>
      </c>
      <c r="F3" s="61" t="s">
        <v>22</v>
      </c>
      <c r="G3" s="61" t="s">
        <v>23</v>
      </c>
      <c r="H3" s="39" t="s">
        <v>19</v>
      </c>
      <c r="I3" s="62">
        <v>42917</v>
      </c>
    </row>
    <row r="4" spans="1:9" ht="285">
      <c r="A4" s="14">
        <v>6</v>
      </c>
      <c r="B4" s="38" t="s">
        <v>141</v>
      </c>
      <c r="C4" s="61" t="s">
        <v>10</v>
      </c>
      <c r="D4" s="61" t="s">
        <v>143</v>
      </c>
      <c r="E4" s="36" t="s">
        <v>142</v>
      </c>
      <c r="F4" s="61" t="s">
        <v>146</v>
      </c>
      <c r="G4" s="61" t="s">
        <v>145</v>
      </c>
      <c r="H4" s="39" t="s">
        <v>144</v>
      </c>
      <c r="I4" s="62">
        <v>42892</v>
      </c>
    </row>
    <row r="5" spans="1:9" ht="105">
      <c r="A5" s="14">
        <v>12</v>
      </c>
      <c r="B5" s="61" t="s">
        <v>24</v>
      </c>
      <c r="C5" s="61" t="s">
        <v>10</v>
      </c>
      <c r="D5" s="61" t="s">
        <v>11</v>
      </c>
      <c r="E5" s="36" t="s">
        <v>26</v>
      </c>
      <c r="F5" s="61" t="s">
        <v>28</v>
      </c>
      <c r="G5" s="61" t="s">
        <v>27</v>
      </c>
      <c r="H5" s="61" t="s">
        <v>25</v>
      </c>
      <c r="I5" s="62">
        <v>42948</v>
      </c>
    </row>
    <row r="6" spans="1:9" ht="120">
      <c r="A6" s="14">
        <v>14</v>
      </c>
      <c r="B6" s="61" t="s">
        <v>14</v>
      </c>
      <c r="C6" s="61" t="s">
        <v>10</v>
      </c>
      <c r="D6" s="61" t="s">
        <v>38</v>
      </c>
      <c r="E6" s="36" t="s">
        <v>37</v>
      </c>
      <c r="F6" s="61" t="s">
        <v>39</v>
      </c>
      <c r="G6" s="61" t="s">
        <v>36</v>
      </c>
      <c r="H6" s="39" t="s">
        <v>35</v>
      </c>
      <c r="I6" s="62">
        <v>42958</v>
      </c>
    </row>
    <row r="7" spans="1:9" ht="180">
      <c r="A7" s="14">
        <v>17</v>
      </c>
      <c r="B7" s="61" t="s">
        <v>173</v>
      </c>
      <c r="C7" s="61" t="s">
        <v>10</v>
      </c>
      <c r="D7" s="61" t="s">
        <v>172</v>
      </c>
      <c r="E7" s="36" t="s">
        <v>171</v>
      </c>
      <c r="F7" s="61" t="s">
        <v>170</v>
      </c>
      <c r="G7" s="61" t="s">
        <v>169</v>
      </c>
      <c r="H7" s="39" t="s">
        <v>168</v>
      </c>
      <c r="I7" s="62">
        <v>42993</v>
      </c>
    </row>
    <row r="8" spans="1:9" ht="210">
      <c r="A8" s="66">
        <v>19</v>
      </c>
      <c r="B8" s="67" t="s">
        <v>87</v>
      </c>
      <c r="C8" s="67" t="s">
        <v>10</v>
      </c>
      <c r="D8" s="67" t="s">
        <v>86</v>
      </c>
      <c r="E8" s="49" t="s">
        <v>17</v>
      </c>
      <c r="F8" s="67" t="s">
        <v>85</v>
      </c>
      <c r="G8" s="67" t="s">
        <v>84</v>
      </c>
      <c r="H8" s="68" t="s">
        <v>83</v>
      </c>
      <c r="I8" s="69">
        <v>43009</v>
      </c>
    </row>
  </sheetData>
  <pageMargins left="0.75" right="0.75" top="1" bottom="1" header="0.5" footer="0.5"/>
  <pageSetup paperSize="9" orientation="portrait" horizontalDpi="4294967292" verticalDpi="4294967292"/>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B4" workbookViewId="0">
      <selection activeCell="B16" sqref="B16"/>
    </sheetView>
  </sheetViews>
  <sheetFormatPr baseColWidth="10" defaultRowHeight="15" x14ac:dyDescent="0"/>
  <cols>
    <col min="1" max="1" width="14" customWidth="1"/>
    <col min="2" max="2" width="13.83203125" customWidth="1"/>
    <col min="3" max="3" width="20.1640625" customWidth="1"/>
    <col min="5" max="5" width="11.6640625" customWidth="1"/>
    <col min="6" max="6" width="32.6640625" bestFit="1" customWidth="1"/>
    <col min="7" max="7" width="10.6640625" bestFit="1" customWidth="1"/>
    <col min="8" max="8" width="18.6640625" customWidth="1"/>
    <col min="9" max="9" width="12.1640625" customWidth="1"/>
  </cols>
  <sheetData>
    <row r="1" spans="1:9">
      <c r="A1" s="29" t="s">
        <v>1</v>
      </c>
      <c r="B1" s="30" t="s">
        <v>2</v>
      </c>
      <c r="C1" s="30" t="s">
        <v>9</v>
      </c>
      <c r="D1" s="30" t="s">
        <v>3</v>
      </c>
      <c r="E1" s="31" t="s">
        <v>4</v>
      </c>
      <c r="F1" s="30" t="s">
        <v>8</v>
      </c>
      <c r="G1" s="30" t="s">
        <v>5</v>
      </c>
      <c r="H1" s="30" t="s">
        <v>6</v>
      </c>
      <c r="I1" s="32" t="s">
        <v>7</v>
      </c>
    </row>
    <row r="2" spans="1:9" ht="180">
      <c r="A2" s="33">
        <v>1</v>
      </c>
      <c r="B2" s="38" t="s">
        <v>147</v>
      </c>
      <c r="C2" s="35" t="s">
        <v>10</v>
      </c>
      <c r="D2" s="34" t="s">
        <v>149</v>
      </c>
      <c r="E2" s="36" t="s">
        <v>148</v>
      </c>
      <c r="F2" s="34" t="s">
        <v>150</v>
      </c>
      <c r="G2" s="34" t="s">
        <v>151</v>
      </c>
      <c r="H2" s="39" t="s">
        <v>152</v>
      </c>
      <c r="I2" s="37">
        <v>42916</v>
      </c>
    </row>
    <row r="3" spans="1:9" ht="285">
      <c r="A3" s="33">
        <v>2</v>
      </c>
      <c r="B3" s="34" t="s">
        <v>181</v>
      </c>
      <c r="C3" s="35" t="s">
        <v>179</v>
      </c>
      <c r="D3" s="34" t="s">
        <v>182</v>
      </c>
      <c r="E3" s="36" t="s">
        <v>183</v>
      </c>
      <c r="F3" s="34" t="s">
        <v>186</v>
      </c>
      <c r="G3" s="34" t="s">
        <v>185</v>
      </c>
      <c r="H3" s="39" t="s">
        <v>184</v>
      </c>
      <c r="I3" s="37">
        <v>43008</v>
      </c>
    </row>
    <row r="4" spans="1:9" ht="360">
      <c r="A4" s="33">
        <v>3</v>
      </c>
      <c r="B4" s="34" t="s">
        <v>14</v>
      </c>
      <c r="C4" s="35" t="s">
        <v>10</v>
      </c>
      <c r="D4" s="34" t="s">
        <v>188</v>
      </c>
      <c r="E4" s="36" t="s">
        <v>187</v>
      </c>
      <c r="F4" s="34" t="s">
        <v>189</v>
      </c>
      <c r="G4" s="34" t="s">
        <v>190</v>
      </c>
      <c r="H4" s="39" t="s">
        <v>191</v>
      </c>
      <c r="I4" s="37">
        <v>43023</v>
      </c>
    </row>
    <row r="5" spans="1:9" ht="405">
      <c r="A5" s="33">
        <v>4</v>
      </c>
      <c r="B5" s="38" t="s">
        <v>220</v>
      </c>
      <c r="C5" s="35" t="s">
        <v>179</v>
      </c>
      <c r="D5" s="34" t="s">
        <v>221</v>
      </c>
      <c r="E5" s="36" t="s">
        <v>222</v>
      </c>
      <c r="F5" s="34" t="s">
        <v>223</v>
      </c>
      <c r="G5" s="34" t="s">
        <v>224</v>
      </c>
      <c r="H5" s="34" t="s">
        <v>198</v>
      </c>
      <c r="I5" s="37">
        <v>43209</v>
      </c>
    </row>
    <row r="6" spans="1:9" ht="165">
      <c r="A6" s="46">
        <v>5</v>
      </c>
      <c r="B6" s="58" t="s">
        <v>225</v>
      </c>
      <c r="C6" s="48" t="s">
        <v>179</v>
      </c>
      <c r="D6" s="47" t="s">
        <v>11</v>
      </c>
      <c r="E6" s="49" t="s">
        <v>226</v>
      </c>
      <c r="F6" s="47" t="s">
        <v>227</v>
      </c>
      <c r="G6" s="47" t="s">
        <v>228</v>
      </c>
      <c r="H6" s="47" t="s">
        <v>198</v>
      </c>
      <c r="I6" s="59">
        <v>43209</v>
      </c>
    </row>
  </sheetData>
  <pageMargins left="0.75" right="0.75" top="1" bottom="1" header="0.5" footer="0.5"/>
  <pageSetup paperSize="9" orientation="portrait" horizontalDpi="4294967292" verticalDpi="4294967292"/>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opLeftCell="B1" workbookViewId="0">
      <selection activeCell="K3" sqref="K3"/>
    </sheetView>
  </sheetViews>
  <sheetFormatPr baseColWidth="10" defaultRowHeight="15" x14ac:dyDescent="0"/>
  <cols>
    <col min="1" max="1" width="14" customWidth="1"/>
    <col min="2" max="2" width="13.83203125" customWidth="1"/>
    <col min="3" max="3" width="20.1640625" customWidth="1"/>
    <col min="5" max="5" width="18.83203125" bestFit="1" customWidth="1"/>
    <col min="6" max="6" width="27.33203125" customWidth="1"/>
    <col min="7" max="7" width="10.6640625" bestFit="1" customWidth="1"/>
    <col min="8" max="8" width="18.6640625" customWidth="1"/>
    <col min="9" max="9" width="12.1640625" customWidth="1"/>
  </cols>
  <sheetData>
    <row r="1" spans="1:9">
      <c r="A1" s="29" t="s">
        <v>1</v>
      </c>
      <c r="B1" s="30" t="s">
        <v>2</v>
      </c>
      <c r="C1" s="30" t="s">
        <v>9</v>
      </c>
      <c r="D1" s="30" t="s">
        <v>3</v>
      </c>
      <c r="E1" s="31" t="s">
        <v>4</v>
      </c>
      <c r="F1" s="30" t="s">
        <v>8</v>
      </c>
      <c r="G1" s="30" t="s">
        <v>5</v>
      </c>
      <c r="H1" s="30" t="s">
        <v>6</v>
      </c>
      <c r="I1" s="32" t="s">
        <v>7</v>
      </c>
    </row>
    <row r="2" spans="1:9" ht="105">
      <c r="A2" s="33">
        <v>11</v>
      </c>
      <c r="B2" s="34" t="s">
        <v>65</v>
      </c>
      <c r="C2" s="34" t="s">
        <v>10</v>
      </c>
      <c r="D2" s="34" t="s">
        <v>66</v>
      </c>
      <c r="E2" s="36" t="s">
        <v>67</v>
      </c>
      <c r="F2" s="38" t="s">
        <v>70</v>
      </c>
      <c r="G2" s="34" t="s">
        <v>69</v>
      </c>
      <c r="H2" s="38" t="s">
        <v>68</v>
      </c>
      <c r="I2" s="41">
        <v>42947</v>
      </c>
    </row>
    <row r="3" spans="1:9" ht="255">
      <c r="A3" s="33">
        <v>24</v>
      </c>
      <c r="B3" s="34" t="s">
        <v>208</v>
      </c>
      <c r="C3" s="35" t="s">
        <v>179</v>
      </c>
      <c r="D3" s="34" t="s">
        <v>207</v>
      </c>
      <c r="E3" s="36" t="s">
        <v>206</v>
      </c>
      <c r="F3" s="34" t="s">
        <v>205</v>
      </c>
      <c r="G3" s="34" t="s">
        <v>204</v>
      </c>
      <c r="H3" s="39" t="s">
        <v>198</v>
      </c>
      <c r="I3" s="44">
        <v>43187</v>
      </c>
    </row>
    <row r="4" spans="1:9" ht="375">
      <c r="A4" s="33">
        <v>25</v>
      </c>
      <c r="B4" s="34" t="s">
        <v>209</v>
      </c>
      <c r="C4" s="35" t="s">
        <v>179</v>
      </c>
      <c r="D4" s="34" t="s">
        <v>210</v>
      </c>
      <c r="E4" s="36" t="s">
        <v>211</v>
      </c>
      <c r="F4" s="34" t="s">
        <v>212</v>
      </c>
      <c r="G4" s="34" t="s">
        <v>213</v>
      </c>
      <c r="H4" s="39" t="s">
        <v>214</v>
      </c>
      <c r="I4" s="44">
        <v>43190</v>
      </c>
    </row>
    <row r="5" spans="1:9" ht="405">
      <c r="A5" s="46">
        <v>32</v>
      </c>
      <c r="B5" s="47" t="s">
        <v>181</v>
      </c>
      <c r="C5" s="48" t="s">
        <v>10</v>
      </c>
      <c r="D5" s="47" t="s">
        <v>11</v>
      </c>
      <c r="E5" s="49" t="s">
        <v>247</v>
      </c>
      <c r="F5" s="47" t="s">
        <v>248</v>
      </c>
      <c r="G5" s="47" t="s">
        <v>249</v>
      </c>
      <c r="H5" s="47" t="s">
        <v>250</v>
      </c>
      <c r="I5" s="60" t="s">
        <v>251</v>
      </c>
    </row>
  </sheetData>
  <pageMargins left="0.75" right="0.75" top="1" bottom="1" header="0.5" footer="0.5"/>
  <pageSetup paperSize="9" orientation="portrait" horizontalDpi="4294967292" verticalDpi="4294967292"/>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
  <sheetViews>
    <sheetView tabSelected="1" workbookViewId="0">
      <selection activeCell="G2" sqref="G2"/>
    </sheetView>
  </sheetViews>
  <sheetFormatPr baseColWidth="10" defaultRowHeight="15" x14ac:dyDescent="0"/>
  <cols>
    <col min="1" max="1" width="14" customWidth="1"/>
    <col min="2" max="2" width="14.1640625" bestFit="1" customWidth="1"/>
    <col min="3" max="3" width="20.1640625" customWidth="1"/>
    <col min="5" max="5" width="20.1640625" bestFit="1" customWidth="1"/>
    <col min="6" max="6" width="27.33203125" customWidth="1"/>
    <col min="7" max="7" width="15.83203125" bestFit="1" customWidth="1"/>
    <col min="8" max="8" width="18.6640625" customWidth="1"/>
    <col min="9" max="9" width="12.1640625" customWidth="1"/>
  </cols>
  <sheetData>
    <row r="1" spans="1:10">
      <c r="A1" s="19" t="s">
        <v>1</v>
      </c>
      <c r="B1" s="20" t="s">
        <v>2</v>
      </c>
      <c r="C1" s="20" t="s">
        <v>9</v>
      </c>
      <c r="D1" s="20" t="s">
        <v>3</v>
      </c>
      <c r="E1" s="28" t="s">
        <v>4</v>
      </c>
      <c r="F1" s="20" t="s">
        <v>8</v>
      </c>
      <c r="G1" s="20" t="s">
        <v>5</v>
      </c>
      <c r="H1" s="20" t="s">
        <v>6</v>
      </c>
      <c r="I1" s="21" t="s">
        <v>7</v>
      </c>
      <c r="J1" s="6"/>
    </row>
    <row r="2" spans="1:10" ht="270">
      <c r="A2" s="57">
        <v>23</v>
      </c>
      <c r="B2" s="34" t="s">
        <v>203</v>
      </c>
      <c r="C2" s="35" t="s">
        <v>179</v>
      </c>
      <c r="D2" s="34" t="s">
        <v>202</v>
      </c>
      <c r="E2" s="36" t="s">
        <v>200</v>
      </c>
      <c r="F2" s="34" t="s">
        <v>201</v>
      </c>
      <c r="G2" s="34" t="s">
        <v>199</v>
      </c>
      <c r="H2" s="39" t="s">
        <v>198</v>
      </c>
      <c r="I2" s="70">
        <v>43186</v>
      </c>
    </row>
    <row r="3" spans="1:10" ht="270">
      <c r="A3" s="71">
        <v>26</v>
      </c>
      <c r="B3" s="47" t="s">
        <v>47</v>
      </c>
      <c r="C3" s="47" t="s">
        <v>46</v>
      </c>
      <c r="D3" s="47" t="s">
        <v>48</v>
      </c>
      <c r="E3" s="49" t="s">
        <v>45</v>
      </c>
      <c r="F3" s="47" t="s">
        <v>51</v>
      </c>
      <c r="G3" s="47" t="s">
        <v>50</v>
      </c>
      <c r="H3" s="47" t="s">
        <v>49</v>
      </c>
      <c r="I3" s="72"/>
    </row>
  </sheetData>
  <pageMargins left="0.75" right="0.75" top="1" bottom="1" header="0.5" footer="0.5"/>
  <tableParts count="1">
    <tablePart r:id="rId1"/>
  </tablePart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Grants</vt:lpstr>
      <vt:lpstr>Awards</vt:lpstr>
      <vt:lpstr>Education Research Grants</vt:lpstr>
      <vt:lpstr>High Education Research Grants</vt:lpstr>
      <vt:lpstr>Medical Research Grants</vt:lpstr>
      <vt:lpstr>Arts Research Grants</vt:lpstr>
      <vt:lpstr>Business Research Grants</vt:lpstr>
      <vt:lpstr>Engineering Research Grants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Jing Ye</dc:creator>
  <cp:lastModifiedBy>Jing Ye</cp:lastModifiedBy>
  <dcterms:created xsi:type="dcterms:W3CDTF">2017-05-03T05:41:07Z</dcterms:created>
  <dcterms:modified xsi:type="dcterms:W3CDTF">2017-06-07T07:33:54Z</dcterms:modified>
</cp:coreProperties>
</file>